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893E9C9A-52C9-4F12-AD01-AF4C8BA7B01A}" xr6:coauthVersionLast="36" xr6:coauthVersionMax="36" xr10:uidLastSave="{00000000-0000-0000-0000-000000000000}"/>
  <bookViews>
    <workbookView xWindow="0" yWindow="0" windowWidth="24000" windowHeight="9225" activeTab="1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K9" i="15"/>
  <c r="I9" i="15"/>
  <c r="G9" i="15"/>
  <c r="E9" i="15"/>
  <c r="Q28" i="14"/>
  <c r="O28" i="14"/>
  <c r="M28" i="14"/>
  <c r="K28" i="14"/>
  <c r="I28" i="14"/>
  <c r="G28" i="14"/>
  <c r="E28" i="14"/>
  <c r="C28" i="14"/>
  <c r="U13" i="13"/>
  <c r="S13" i="13"/>
  <c r="Q13" i="13"/>
  <c r="O13" i="13"/>
  <c r="M13" i="13"/>
  <c r="K13" i="13"/>
  <c r="I13" i="13"/>
  <c r="G13" i="13"/>
  <c r="E13" i="13"/>
  <c r="C13" i="13"/>
  <c r="Q34" i="12"/>
  <c r="O34" i="12"/>
  <c r="M34" i="12"/>
  <c r="K34" i="12"/>
  <c r="I34" i="12"/>
  <c r="G34" i="12"/>
  <c r="E34" i="12"/>
  <c r="C34" i="12"/>
  <c r="Q14" i="11"/>
  <c r="O14" i="11"/>
  <c r="M14" i="11"/>
  <c r="K14" i="11"/>
  <c r="I14" i="11"/>
  <c r="G14" i="11"/>
  <c r="E14" i="11"/>
  <c r="C14" i="11"/>
  <c r="S11" i="10"/>
  <c r="Q11" i="10"/>
  <c r="O11" i="10"/>
  <c r="M11" i="10"/>
  <c r="K11" i="10"/>
  <c r="I11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8" i="6"/>
  <c r="Q18" i="6"/>
  <c r="O18" i="6"/>
  <c r="M18" i="6"/>
  <c r="K18" i="6"/>
  <c r="K10" i="5"/>
  <c r="AI29" i="4"/>
  <c r="AG29" i="4"/>
  <c r="AE29" i="4"/>
  <c r="AC29" i="4"/>
  <c r="AA29" i="4"/>
  <c r="Y29" i="4"/>
  <c r="X29" i="4"/>
  <c r="V29" i="4"/>
  <c r="U29" i="4"/>
  <c r="S29" i="4"/>
  <c r="Q29" i="4"/>
  <c r="O29" i="4"/>
  <c r="Q9" i="3"/>
  <c r="M9" i="3"/>
  <c r="K9" i="3"/>
  <c r="I9" i="3"/>
  <c r="E9" i="3"/>
  <c r="C9" i="3"/>
  <c r="W17" i="2"/>
  <c r="U17" i="2"/>
  <c r="S17" i="2"/>
  <c r="Q17" i="2"/>
  <c r="O17" i="2"/>
  <c r="M17" i="2"/>
  <c r="L17" i="2"/>
  <c r="J17" i="2"/>
  <c r="I17" i="2"/>
  <c r="G17" i="2"/>
  <c r="E17" i="2"/>
  <c r="C17" i="2"/>
  <c r="I12" i="8" l="1"/>
  <c r="G12" i="8"/>
</calcChain>
</file>

<file path=xl/sharedStrings.xml><?xml version="1.0" encoding="utf-8"?>
<sst xmlns="http://schemas.openxmlformats.org/spreadsheetml/2006/main" count="505" uniqueCount="185">
  <si>
    <t>‫اختصاصی بازارگردانی نماد صنعت و معدن</t>
  </si>
  <si>
    <t>‫صورت وضعیت پورتفوی</t>
  </si>
  <si>
    <t>‫برای ماه منتهی به 1399/03/31</t>
  </si>
  <si>
    <t>‫1- سرمایه گذاری ها</t>
  </si>
  <si>
    <t>‫1-1- سرمایه گذاری در سهام و حق تقدم سهام</t>
  </si>
  <si>
    <t>‫1399/02/31</t>
  </si>
  <si>
    <t>‫تغییرات طی دوره</t>
  </si>
  <si>
    <t>‫1399/03/31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</si>
  <si>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</si>
  <si>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</si>
  <si>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</si>
  <si>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</si>
  <si>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</si>
  <si>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</si>
  <si>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</si>
  <si>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</si>
  <si>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</si>
  <si>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</si>
  <si>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</si>
  <si>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</si>
  <si>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‫شركت سرمايه گذاري مس سرچشمه (تقدم)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</si>
  <si>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</si>
  <si>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</si>
  <si>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</si>
  <si>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</si>
  <si>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</si>
  <si>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</si>
  <si>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</si>
  <si>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</si>
  <si>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</si>
  <si>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</si>
  <si>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</si>
  <si>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</si>
  <si>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</si>
  <si>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</si>
  <si>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</si>
  <si>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</si>
  <si>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</si>
  <si>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</si>
  <si>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</si>
  <si>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</si>
  <si>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</si>
  <si>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</si>
  <si>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</si>
  <si>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</si>
  <si>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‫اسنادخزانه-م12بودجه98-001111</t>
  </si>
  <si>
    <t>‫خیر</t>
  </si>
  <si>
    <t>‫1400/11/11</t>
  </si>
  <si>
    <t>‫اسنادخزانه-م13بودجه97-000518</t>
  </si>
  <si>
    <t>‫1397/07/18</t>
  </si>
  <si>
    <t>‫1400/05/18</t>
  </si>
  <si>
    <t>‫اسنادخزانه-م15بودجه98-010406</t>
  </si>
  <si>
    <t>‫1398/04/06</t>
  </si>
  <si>
    <t>‫1401/04/06</t>
  </si>
  <si>
    <t>‫اسنادخزانه-م16بودجه97-000407</t>
  </si>
  <si>
    <t>‫1397/09/07</t>
  </si>
  <si>
    <t>‫1400/04/07</t>
  </si>
  <si>
    <t>‫اسنادخزانه-م17بودجه98-010512</t>
  </si>
  <si>
    <t>‫1398/08/12</t>
  </si>
  <si>
    <t>‫1401/05/12</t>
  </si>
  <si>
    <t>‫اسنادخزانه-م18بودجه97-000525</t>
  </si>
  <si>
    <t>‫1397/11/25</t>
  </si>
  <si>
    <t>‫1400/05/25</t>
  </si>
  <si>
    <t>‫اسنادخزانه-م18بودجه98-010614</t>
  </si>
  <si>
    <t>‫1398/08/14</t>
  </si>
  <si>
    <t>‫1401/06/14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</si>
  <si>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</si>
  <si>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</si>
  <si>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</si>
  <si>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</si>
  <si>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</si>
  <si>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</si>
  <si>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</si>
  <si>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</si>
  <si>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‫اسنادخزانه-م2بودجه98-990430</t>
  </si>
  <si>
    <t>‫1399/04/30</t>
  </si>
  <si>
    <t>‫اسنادخزانه-م3بودجه97-990721</t>
  </si>
  <si>
    <t>‫1397/03/21</t>
  </si>
  <si>
    <t>‫1399/07/21</t>
  </si>
  <si>
    <t>‫اسنادخزانه-م3بودجه98-990521</t>
  </si>
  <si>
    <t>‫1399/05/21</t>
  </si>
  <si>
    <t>‫اسنادخزانه-م4بودجه97-991022</t>
  </si>
  <si>
    <t>‫1397/03/22</t>
  </si>
  <si>
    <t>‫1399/10/22</t>
  </si>
  <si>
    <t>‫اسنادخزانه-م6بودجه98-000519</t>
  </si>
  <si>
    <t>‫1400/05/19</t>
  </si>
  <si>
    <t>‫اسنادخزانه-م7بودجه98-000719</t>
  </si>
  <si>
    <t>‫1400/07/19</t>
  </si>
  <si>
    <t>‫مرابحه گندم2-واجدشرايط خاص1400</t>
  </si>
  <si>
    <t>‫1396/08/20</t>
  </si>
  <si>
    <t>‫1400/08/20</t>
  </si>
  <si>
    <t>‫17</t>
  </si>
  <si>
    <t>‫مشاركت دولت-باشرايط خاص140010</t>
  </si>
  <si>
    <t>‫1396/10/26</t>
  </si>
  <si>
    <t>‫1400/10/26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</si>
  <si>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</si>
  <si>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</si>
  <si>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</si>
  <si>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</si>
  <si>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</si>
  <si>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</si>
  <si>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</si>
  <si>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</si>
  <si>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</si>
  <si>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</si>
  <si>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</si>
  <si>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</si>
  <si>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</si>
  <si>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</si>
  <si>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</si>
  <si>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</si>
  <si>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</si>
  <si>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</si>
  <si>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</si>
  <si>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</si>
  <si>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</si>
  <si>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</si>
  <si>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</si>
  <si>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</si>
  <si>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</si>
  <si>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</si>
  <si>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</si>
  <si>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</si>
  <si>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</si>
  <si>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‫سپرده بانکی نزد بانک صنعت و معدن</t>
  </si>
  <si>
    <t>‫0103925966006</t>
  </si>
  <si>
    <t>‫1398/10/21</t>
  </si>
  <si>
    <t>‫849-40-2561740-1</t>
  </si>
  <si>
    <t>‫1399/03/25</t>
  </si>
  <si>
    <t>‫849-810-2561740-3</t>
  </si>
  <si>
    <t>‫1399/03/11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</si>
  <si>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</si>
  <si>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</si>
  <si>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</si>
  <si>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</si>
  <si>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</si>
  <si>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</si>
  <si>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</si>
  <si>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</si>
  <si>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</si>
  <si>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</si>
  <si>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</si>
  <si>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</si>
  <si>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</si>
  <si>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</si>
  <si>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</si>
  <si>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</si>
  <si>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</si>
  <si>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</si>
  <si>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</si>
  <si>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</si>
  <si>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</si>
  <si>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</si>
  <si>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</si>
  <si>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</si>
  <si>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</si>
  <si>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</si>
  <si>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‫1399/01/20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</si>
  <si>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</si>
  <si>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</si>
  <si>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</si>
  <si>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</si>
  <si>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‫1399/08/20</t>
  </si>
  <si>
    <t>‫1399/04/26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</si>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</sst>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4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99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10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10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10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10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right" vertical="center" wrapText="1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37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center" vertical="center"/>
    </xf>
    <xf numFmtId="10" fontId="97" fillId="0" borderId="0" xfId="0" applyNumberFormat="1" applyFont="1" applyAlignment="1">
      <alignment horizontal="center" vertical="center"/>
    </xf>
    <xf numFmtId="37" fontId="98" fillId="0" borderId="3" xfId="0" applyNumberFormat="1" applyFont="1" applyBorder="1" applyAlignment="1">
      <alignment horizontal="center" vertical="center"/>
    </xf>
    <xf numFmtId="37" fontId="99" fillId="0" borderId="3" xfId="0" applyNumberFormat="1" applyFont="1" applyBorder="1" applyAlignment="1">
      <alignment horizontal="center" vertical="center"/>
    </xf>
    <xf numFmtId="37" fontId="100" fillId="0" borderId="3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37" fontId="105" fillId="0" borderId="3" xfId="0" applyNumberFormat="1" applyFont="1" applyBorder="1" applyAlignment="1">
      <alignment horizontal="center" vertical="center"/>
    </xf>
    <xf numFmtId="37" fontId="106" fillId="0" borderId="3" xfId="0" applyNumberFormat="1" applyFont="1" applyBorder="1" applyAlignment="1">
      <alignment horizontal="center" vertical="center"/>
    </xf>
    <xf numFmtId="37" fontId="107" fillId="0" borderId="3" xfId="0" applyNumberFormat="1" applyFont="1" applyBorder="1" applyAlignment="1">
      <alignment horizontal="center" vertical="center"/>
    </xf>
    <xf numFmtId="37" fontId="108" fillId="0" borderId="3" xfId="0" applyNumberFormat="1" applyFont="1" applyBorder="1" applyAlignment="1">
      <alignment horizontal="center" vertical="center"/>
    </xf>
    <xf numFmtId="37" fontId="109" fillId="0" borderId="3" xfId="0" applyNumberFormat="1" applyFont="1" applyBorder="1" applyAlignment="1">
      <alignment horizontal="center" vertical="center"/>
    </xf>
    <xf numFmtId="10" fontId="110" fillId="0" borderId="3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1" fillId="0" borderId="4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/>
    </xf>
    <xf numFmtId="37" fontId="136" fillId="0" borderId="1" xfId="0" applyNumberFormat="1" applyFont="1" applyBorder="1" applyAlignment="1">
      <alignment horizontal="center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3" xfId="0" applyNumberFormat="1" applyFont="1" applyBorder="1" applyAlignment="1">
      <alignment horizontal="center" vertical="center"/>
    </xf>
    <xf numFmtId="37" fontId="141" fillId="0" borderId="3" xfId="0" applyNumberFormat="1" applyFont="1" applyBorder="1" applyAlignment="1">
      <alignment horizontal="center" vertical="center"/>
    </xf>
    <xf numFmtId="37" fontId="142" fillId="0" borderId="3" xfId="0" applyNumberFormat="1" applyFont="1" applyBorder="1" applyAlignment="1">
      <alignment horizontal="center" vertical="center"/>
    </xf>
    <xf numFmtId="37" fontId="143" fillId="0" borderId="3" xfId="0" applyNumberFormat="1" applyFont="1" applyBorder="1" applyAlignment="1">
      <alignment horizontal="center" vertical="center"/>
    </xf>
    <xf numFmtId="37" fontId="144" fillId="0" borderId="3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46" fillId="0" borderId="4" xfId="0" applyNumberFormat="1" applyFont="1" applyBorder="1" applyAlignment="1">
      <alignment horizontal="center" vertical="center"/>
    </xf>
    <xf numFmtId="37" fontId="147" fillId="0" borderId="4" xfId="0" applyNumberFormat="1" applyFont="1" applyBorder="1" applyAlignment="1">
      <alignment horizontal="center" vertical="center"/>
    </xf>
    <xf numFmtId="37" fontId="148" fillId="0" borderId="4" xfId="0" applyNumberFormat="1" applyFont="1" applyBorder="1" applyAlignment="1">
      <alignment horizontal="center" vertical="center"/>
    </xf>
    <xf numFmtId="37" fontId="149" fillId="0" borderId="4" xfId="0" applyNumberFormat="1" applyFont="1" applyBorder="1" applyAlignment="1">
      <alignment horizontal="center" vertical="center"/>
    </xf>
    <xf numFmtId="37" fontId="150" fillId="0" borderId="4" xfId="0" applyNumberFormat="1" applyFont="1" applyBorder="1" applyAlignment="1">
      <alignment horizontal="center" vertical="center"/>
    </xf>
    <xf numFmtId="37" fontId="177" fillId="0" borderId="1" xfId="0" applyNumberFormat="1" applyFont="1" applyBorder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180" fillId="0" borderId="1" xfId="0" applyNumberFormat="1" applyFont="1" applyBorder="1" applyAlignment="1">
      <alignment horizontal="center" vertical="center"/>
    </xf>
    <xf numFmtId="37" fontId="186" fillId="0" borderId="0" xfId="0" applyNumberFormat="1" applyFont="1" applyAlignment="1">
      <alignment horizontal="right" vertical="center" wrapText="1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10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right" vertical="center" wrapText="1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10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right" vertical="center" wrapText="1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10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right" vertical="center" wrapText="1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10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right" vertical="center" wrapText="1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10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right" vertical="center" wrapText="1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center" vertical="center"/>
    </xf>
    <xf numFmtId="10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right" vertical="center" wrapText="1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10" fontId="248" fillId="0" borderId="0" xfId="0" applyNumberFormat="1" applyFont="1" applyAlignment="1">
      <alignment horizontal="center" vertical="center"/>
    </xf>
    <xf numFmtId="37" fontId="249" fillId="0" borderId="0" xfId="0" applyNumberFormat="1" applyFont="1" applyAlignment="1">
      <alignment horizontal="right" vertical="center" wrapText="1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center" vertical="center"/>
    </xf>
    <xf numFmtId="37" fontId="253" fillId="0" borderId="0" xfId="0" applyNumberFormat="1" applyFont="1" applyAlignment="1">
      <alignment horizontal="center" vertical="center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10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 wrapText="1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center" vertical="center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10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right" vertical="center" wrapText="1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10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10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right" vertical="center" wrapText="1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10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10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10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right" vertical="center" wrapText="1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10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right" vertical="center" wrapText="1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10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right" vertical="center" wrapText="1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10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right" vertical="center" wrapText="1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10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right" vertical="center" wrapText="1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10" fontId="356" fillId="0" borderId="0" xfId="0" applyNumberFormat="1" applyFont="1" applyAlignment="1">
      <alignment horizontal="center" vertical="center"/>
    </xf>
    <xf numFmtId="37" fontId="357" fillId="0" borderId="3" xfId="0" applyNumberFormat="1" applyFont="1" applyBorder="1" applyAlignment="1">
      <alignment horizontal="center" vertical="center"/>
    </xf>
    <xf numFmtId="37" fontId="358" fillId="0" borderId="3" xfId="0" applyNumberFormat="1" applyFont="1" applyBorder="1" applyAlignment="1">
      <alignment horizontal="center" vertical="center"/>
    </xf>
    <xf numFmtId="37" fontId="359" fillId="0" borderId="3" xfId="0" applyNumberFormat="1" applyFont="1" applyBorder="1" applyAlignment="1">
      <alignment horizontal="center" vertical="center"/>
    </xf>
    <xf numFmtId="37" fontId="360" fillId="0" borderId="3" xfId="0" applyNumberFormat="1" applyFont="1" applyBorder="1" applyAlignment="1">
      <alignment horizontal="center" vertical="center"/>
    </xf>
    <xf numFmtId="37" fontId="361" fillId="0" borderId="3" xfId="0" applyNumberFormat="1" applyFont="1" applyBorder="1" applyAlignment="1">
      <alignment horizontal="center" vertical="center"/>
    </xf>
    <xf numFmtId="37" fontId="362" fillId="0" borderId="3" xfId="0" applyNumberFormat="1" applyFont="1" applyBorder="1" applyAlignment="1">
      <alignment horizontal="center" vertical="center"/>
    </xf>
    <xf numFmtId="37" fontId="363" fillId="0" borderId="3" xfId="0" applyNumberFormat="1" applyFont="1" applyBorder="1" applyAlignment="1">
      <alignment horizontal="center" vertical="center"/>
    </xf>
    <xf numFmtId="37" fontId="364" fillId="0" borderId="3" xfId="0" applyNumberFormat="1" applyFont="1" applyBorder="1" applyAlignment="1">
      <alignment horizontal="center" vertical="center"/>
    </xf>
    <xf numFmtId="37" fontId="365" fillId="0" borderId="3" xfId="0" applyNumberFormat="1" applyFont="1" applyBorder="1" applyAlignment="1">
      <alignment horizontal="center" vertical="center"/>
    </xf>
    <xf numFmtId="37" fontId="366" fillId="0" borderId="3" xfId="0" applyNumberFormat="1" applyFont="1" applyBorder="1" applyAlignment="1">
      <alignment horizontal="center" vertical="center"/>
    </xf>
    <xf numFmtId="37" fontId="367" fillId="0" borderId="3" xfId="0" applyNumberFormat="1" applyFont="1" applyBorder="1" applyAlignment="1">
      <alignment horizontal="center" vertical="center"/>
    </xf>
    <xf numFmtId="37" fontId="368" fillId="0" borderId="3" xfId="0" applyNumberFormat="1" applyFont="1" applyBorder="1" applyAlignment="1">
      <alignment horizontal="center" vertical="center"/>
    </xf>
    <xf numFmtId="10" fontId="369" fillId="0" borderId="3" xfId="0" applyNumberFormat="1" applyFont="1" applyBorder="1" applyAlignment="1">
      <alignment horizontal="center" vertical="center"/>
    </xf>
    <xf numFmtId="37" fontId="370" fillId="0" borderId="4" xfId="0" applyNumberFormat="1" applyFont="1" applyBorder="1" applyAlignment="1">
      <alignment horizontal="center" vertical="center"/>
    </xf>
    <xf numFmtId="37" fontId="371" fillId="0" borderId="4" xfId="0" applyNumberFormat="1" applyFont="1" applyBorder="1" applyAlignment="1">
      <alignment horizontal="center" vertical="center"/>
    </xf>
    <xf numFmtId="37" fontId="372" fillId="0" borderId="4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37" fontId="375" fillId="0" borderId="4" xfId="0" applyNumberFormat="1" applyFont="1" applyBorder="1" applyAlignment="1">
      <alignment horizontal="center" vertical="center"/>
    </xf>
    <xf numFmtId="37" fontId="376" fillId="0" borderId="4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8" fillId="0" borderId="1" xfId="0" applyNumberFormat="1" applyFont="1" applyBorder="1" applyAlignment="1">
      <alignment horizontal="center" vertical="center"/>
    </xf>
    <xf numFmtId="37" fontId="389" fillId="0" borderId="1" xfId="0" applyNumberFormat="1" applyFont="1" applyBorder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/>
    </xf>
    <xf numFmtId="37" fontId="391" fillId="0" borderId="1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/>
    </xf>
    <xf numFmtId="37" fontId="393" fillId="0" borderId="1" xfId="0" applyNumberFormat="1" applyFont="1" applyBorder="1" applyAlignment="1">
      <alignment horizontal="center" vertical="center" wrapText="1"/>
    </xf>
    <xf numFmtId="37" fontId="394" fillId="0" borderId="1" xfId="0" applyNumberFormat="1" applyFont="1" applyBorder="1" applyAlignment="1">
      <alignment horizontal="center" vertical="center"/>
    </xf>
    <xf numFmtId="37" fontId="395" fillId="0" borderId="3" xfId="0" applyNumberFormat="1" applyFont="1" applyBorder="1" applyAlignment="1">
      <alignment horizontal="center" vertical="center"/>
    </xf>
    <xf numFmtId="37" fontId="396" fillId="0" borderId="3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403" fillId="0" borderId="1" xfId="0" applyNumberFormat="1" applyFont="1" applyBorder="1" applyAlignment="1">
      <alignment horizontal="center" vertical="center"/>
    </xf>
    <xf numFmtId="37" fontId="406" fillId="0" borderId="1" xfId="0" applyNumberFormat="1" applyFont="1" applyBorder="1" applyAlignment="1">
      <alignment horizontal="center" vertical="center"/>
    </xf>
    <xf numFmtId="37" fontId="407" fillId="0" borderId="1" xfId="0" applyNumberFormat="1" applyFont="1" applyBorder="1" applyAlignment="1">
      <alignment horizontal="center" vertical="center"/>
    </xf>
    <xf numFmtId="37" fontId="408" fillId="0" borderId="1" xfId="0" applyNumberFormat="1" applyFont="1" applyBorder="1" applyAlignment="1">
      <alignment horizontal="center" vertical="center"/>
    </xf>
    <xf numFmtId="37" fontId="409" fillId="0" borderId="1" xfId="0" applyNumberFormat="1" applyFont="1" applyBorder="1" applyAlignment="1">
      <alignment horizontal="center" vertical="center" wrapText="1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1" xfId="0" applyNumberFormat="1" applyFont="1" applyBorder="1" applyAlignment="1">
      <alignment horizontal="center" vertical="center"/>
    </xf>
    <xf numFmtId="37" fontId="412" fillId="0" borderId="1" xfId="0" applyNumberFormat="1" applyFont="1" applyBorder="1" applyAlignment="1">
      <alignment horizontal="center" vertical="center"/>
    </xf>
    <xf numFmtId="37" fontId="413" fillId="0" borderId="1" xfId="0" applyNumberFormat="1" applyFont="1" applyBorder="1" applyAlignment="1">
      <alignment horizontal="center" vertical="center"/>
    </xf>
    <xf numFmtId="37" fontId="414" fillId="0" borderId="1" xfId="0" applyNumberFormat="1" applyFont="1" applyBorder="1" applyAlignment="1">
      <alignment horizontal="center" vertical="center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0" xfId="0" applyNumberFormat="1" applyFont="1" applyAlignment="1">
      <alignment horizontal="right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10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right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10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right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10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right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10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right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10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right" vertical="center" wrapText="1"/>
    </xf>
    <xf numFmtId="37" fontId="448" fillId="0" borderId="0" xfId="0" applyNumberFormat="1" applyFont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10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right" vertical="center" wrapText="1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10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right" vertical="center" wrapText="1"/>
    </xf>
    <xf numFmtId="37" fontId="460" fillId="0" borderId="0" xfId="0" applyNumberFormat="1" applyFont="1" applyAlignment="1">
      <alignment horizontal="center" vertical="center" wrapText="1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right" vertical="center" wrapText="1"/>
    </xf>
    <xf numFmtId="37" fontId="464" fillId="0" borderId="0" xfId="0" applyNumberFormat="1" applyFont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3" xfId="0" applyNumberFormat="1" applyFont="1" applyBorder="1" applyAlignment="1">
      <alignment horizontal="center" vertical="center"/>
    </xf>
    <xf numFmtId="37" fontId="468" fillId="0" borderId="3" xfId="0" applyNumberFormat="1" applyFont="1" applyBorder="1" applyAlignment="1">
      <alignment horizontal="center" vertical="center"/>
    </xf>
    <xf numFmtId="37" fontId="469" fillId="0" borderId="3" xfId="0" applyNumberFormat="1" applyFont="1" applyBorder="1" applyAlignment="1">
      <alignment horizontal="center" vertical="center"/>
    </xf>
    <xf numFmtId="37" fontId="470" fillId="0" borderId="3" xfId="0" applyNumberFormat="1" applyFont="1" applyBorder="1" applyAlignment="1">
      <alignment horizontal="center" vertical="center"/>
    </xf>
    <xf numFmtId="37" fontId="471" fillId="0" borderId="3" xfId="0" applyNumberFormat="1" applyFont="1" applyBorder="1" applyAlignment="1">
      <alignment horizontal="center" vertical="center"/>
    </xf>
    <xf numFmtId="10" fontId="472" fillId="0" borderId="3" xfId="0" applyNumberFormat="1" applyFont="1" applyBorder="1" applyAlignment="1">
      <alignment horizontal="center" vertical="center"/>
    </xf>
    <xf numFmtId="37" fontId="473" fillId="0" borderId="4" xfId="0" applyNumberFormat="1" applyFont="1" applyBorder="1" applyAlignment="1">
      <alignment horizontal="center" vertical="center"/>
    </xf>
    <xf numFmtId="37" fontId="474" fillId="0" borderId="4" xfId="0" applyNumberFormat="1" applyFont="1" applyBorder="1" applyAlignment="1">
      <alignment horizontal="center" vertical="center"/>
    </xf>
    <xf numFmtId="37" fontId="475" fillId="0" borderId="4" xfId="0" applyNumberFormat="1" applyFont="1" applyBorder="1" applyAlignment="1">
      <alignment horizontal="center" vertical="center"/>
    </xf>
    <xf numFmtId="37" fontId="476" fillId="0" borderId="4" xfId="0" applyNumberFormat="1" applyFont="1" applyBorder="1" applyAlignment="1">
      <alignment horizontal="center" vertical="center"/>
    </xf>
    <xf numFmtId="37" fontId="477" fillId="0" borderId="4" xfId="0" applyNumberFormat="1" applyFont="1" applyBorder="1" applyAlignment="1">
      <alignment horizontal="center" vertical="center"/>
    </xf>
    <xf numFmtId="37" fontId="482" fillId="0" borderId="1" xfId="0" applyNumberFormat="1" applyFont="1" applyBorder="1" applyAlignment="1">
      <alignment horizontal="center" vertical="center"/>
    </xf>
    <xf numFmtId="37" fontId="498" fillId="0" borderId="1" xfId="0" applyNumberFormat="1" applyFont="1" applyBorder="1" applyAlignment="1">
      <alignment horizontal="center" vertical="center"/>
    </xf>
    <xf numFmtId="37" fontId="499" fillId="0" borderId="1" xfId="0" applyNumberFormat="1" applyFont="1" applyBorder="1" applyAlignment="1">
      <alignment horizontal="center" vertical="center"/>
    </xf>
    <xf numFmtId="37" fontId="500" fillId="0" borderId="1" xfId="0" applyNumberFormat="1" applyFont="1" applyBorder="1" applyAlignment="1">
      <alignment horizontal="center" vertical="center"/>
    </xf>
    <xf numFmtId="37" fontId="501" fillId="0" borderId="1" xfId="0" applyNumberFormat="1" applyFont="1" applyBorder="1" applyAlignment="1">
      <alignment horizontal="center" vertical="center"/>
    </xf>
    <xf numFmtId="37" fontId="506" fillId="0" borderId="3" xfId="0" applyNumberFormat="1" applyFont="1" applyBorder="1" applyAlignment="1">
      <alignment horizontal="center" vertical="center"/>
    </xf>
    <xf numFmtId="37" fontId="507" fillId="0" borderId="3" xfId="0" applyNumberFormat="1" applyFont="1" applyBorder="1" applyAlignment="1">
      <alignment horizontal="center" vertical="center"/>
    </xf>
    <xf numFmtId="37" fontId="508" fillId="0" borderId="3" xfId="0" applyNumberFormat="1" applyFont="1" applyBorder="1" applyAlignment="1">
      <alignment horizontal="center" vertical="center"/>
    </xf>
    <xf numFmtId="37" fontId="509" fillId="0" borderId="3" xfId="0" applyNumberFormat="1" applyFont="1" applyBorder="1" applyAlignment="1">
      <alignment horizontal="center" vertical="center"/>
    </xf>
    <xf numFmtId="37" fontId="510" fillId="0" borderId="3" xfId="0" applyNumberFormat="1" applyFont="1" applyBorder="1" applyAlignment="1">
      <alignment horizontal="center" vertical="center"/>
    </xf>
    <xf numFmtId="37" fontId="511" fillId="0" borderId="3" xfId="0" applyNumberFormat="1" applyFont="1" applyBorder="1" applyAlignment="1">
      <alignment horizontal="center" vertical="center"/>
    </xf>
    <xf numFmtId="37" fontId="512" fillId="0" borderId="3" xfId="0" applyNumberFormat="1" applyFont="1" applyBorder="1" applyAlignment="1">
      <alignment horizontal="center" vertical="center"/>
    </xf>
    <xf numFmtId="37" fontId="513" fillId="0" borderId="3" xfId="0" applyNumberFormat="1" applyFont="1" applyBorder="1" applyAlignment="1">
      <alignment horizontal="center" vertical="center"/>
    </xf>
    <xf numFmtId="37" fontId="514" fillId="0" borderId="3" xfId="0" applyNumberFormat="1" applyFont="1" applyBorder="1" applyAlignment="1">
      <alignment horizontal="center" vertical="center"/>
    </xf>
    <xf numFmtId="37" fontId="515" fillId="0" borderId="3" xfId="0" applyNumberFormat="1" applyFont="1" applyBorder="1" applyAlignment="1">
      <alignment horizontal="center" vertical="center"/>
    </xf>
    <xf numFmtId="37" fontId="516" fillId="0" borderId="3" xfId="0" applyNumberFormat="1" applyFont="1" applyBorder="1" applyAlignment="1">
      <alignment horizontal="center" vertical="center"/>
    </xf>
    <xf numFmtId="10" fontId="517" fillId="0" borderId="3" xfId="0" applyNumberFormat="1" applyFont="1" applyBorder="1" applyAlignment="1">
      <alignment horizontal="center" vertical="center"/>
    </xf>
    <xf numFmtId="37" fontId="518" fillId="0" borderId="4" xfId="0" applyNumberFormat="1" applyFont="1" applyBorder="1" applyAlignment="1">
      <alignment horizontal="center" vertical="center"/>
    </xf>
    <xf numFmtId="37" fontId="519" fillId="0" borderId="4" xfId="0" applyNumberFormat="1" applyFont="1" applyBorder="1" applyAlignment="1">
      <alignment horizontal="center" vertical="center"/>
    </xf>
    <xf numFmtId="37" fontId="520" fillId="0" borderId="4" xfId="0" applyNumberFormat="1" applyFont="1" applyBorder="1" applyAlignment="1">
      <alignment horizontal="center" vertical="center"/>
    </xf>
    <xf numFmtId="37" fontId="521" fillId="0" borderId="4" xfId="0" applyNumberFormat="1" applyFont="1" applyBorder="1" applyAlignment="1">
      <alignment horizontal="center" vertical="center"/>
    </xf>
    <xf numFmtId="37" fontId="522" fillId="0" borderId="4" xfId="0" applyNumberFormat="1" applyFont="1" applyBorder="1" applyAlignment="1">
      <alignment horizontal="center" vertical="center"/>
    </xf>
    <xf numFmtId="37" fontId="523" fillId="0" borderId="4" xfId="0" applyNumberFormat="1" applyFont="1" applyBorder="1" applyAlignment="1">
      <alignment horizontal="center" vertical="center"/>
    </xf>
    <xf numFmtId="37" fontId="524" fillId="0" borderId="4" xfId="0" applyNumberFormat="1" applyFont="1" applyBorder="1" applyAlignment="1">
      <alignment horizontal="center" vertical="center"/>
    </xf>
    <xf numFmtId="37" fontId="525" fillId="0" borderId="4" xfId="0" applyNumberFormat="1" applyFont="1" applyBorder="1" applyAlignment="1">
      <alignment horizontal="center" vertical="center"/>
    </xf>
    <xf numFmtId="37" fontId="526" fillId="0" borderId="4" xfId="0" applyNumberFormat="1" applyFont="1" applyBorder="1" applyAlignment="1">
      <alignment horizontal="center" vertical="center"/>
    </xf>
    <xf numFmtId="37" fontId="527" fillId="0" borderId="4" xfId="0" applyNumberFormat="1" applyFont="1" applyBorder="1" applyAlignment="1">
      <alignment horizontal="center" vertical="center"/>
    </xf>
    <xf numFmtId="37" fontId="528" fillId="0" borderId="4" xfId="0" applyNumberFormat="1" applyFont="1" applyBorder="1" applyAlignment="1">
      <alignment horizontal="center" vertical="center"/>
    </xf>
    <xf numFmtId="37" fontId="533" fillId="0" borderId="1" xfId="0" applyNumberFormat="1" applyFont="1" applyBorder="1" applyAlignment="1">
      <alignment horizontal="center" vertical="center"/>
    </xf>
    <xf numFmtId="37" fontId="534" fillId="0" borderId="1" xfId="0" applyNumberFormat="1" applyFont="1" applyBorder="1" applyAlignment="1">
      <alignment horizontal="center" vertical="center"/>
    </xf>
    <xf numFmtId="37" fontId="535" fillId="0" borderId="1" xfId="0" applyNumberFormat="1" applyFont="1" applyBorder="1" applyAlignment="1">
      <alignment horizontal="center" vertical="center"/>
    </xf>
    <xf numFmtId="37" fontId="536" fillId="0" borderId="1" xfId="0" applyNumberFormat="1" applyFont="1" applyBorder="1" applyAlignment="1">
      <alignment horizontal="center" vertical="center" wrapText="1"/>
    </xf>
    <xf numFmtId="37" fontId="537" fillId="0" borderId="1" xfId="0" applyNumberFormat="1" applyFont="1" applyBorder="1" applyAlignment="1">
      <alignment horizontal="center" vertical="center" wrapText="1"/>
    </xf>
    <xf numFmtId="37" fontId="538" fillId="0" borderId="0" xfId="0" applyNumberFormat="1" applyFont="1" applyAlignment="1">
      <alignment horizontal="right" vertical="center"/>
    </xf>
    <xf numFmtId="37" fontId="539" fillId="0" borderId="0" xfId="0" applyNumberFormat="1" applyFont="1" applyAlignment="1">
      <alignment horizontal="center" vertical="center"/>
    </xf>
    <xf numFmtId="10" fontId="540" fillId="0" borderId="0" xfId="0" applyNumberFormat="1" applyFont="1" applyAlignment="1">
      <alignment horizontal="center" vertical="center"/>
    </xf>
    <xf numFmtId="10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right" vertical="center"/>
    </xf>
    <xf numFmtId="37" fontId="543" fillId="0" borderId="0" xfId="0" applyNumberFormat="1" applyFont="1" applyAlignment="1">
      <alignment horizontal="center" vertical="center"/>
    </xf>
    <xf numFmtId="10" fontId="544" fillId="0" borderId="0" xfId="0" applyNumberFormat="1" applyFont="1" applyAlignment="1">
      <alignment horizontal="center" vertical="center"/>
    </xf>
    <xf numFmtId="10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right" vertical="center"/>
    </xf>
    <xf numFmtId="37" fontId="547" fillId="0" borderId="0" xfId="0" applyNumberFormat="1" applyFont="1" applyAlignment="1">
      <alignment horizontal="center" vertical="center"/>
    </xf>
    <xf numFmtId="10" fontId="548" fillId="0" borderId="0" xfId="0" applyNumberFormat="1" applyFont="1" applyAlignment="1">
      <alignment horizontal="center" vertical="center"/>
    </xf>
    <xf numFmtId="10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right" vertical="center"/>
    </xf>
    <xf numFmtId="37" fontId="551" fillId="0" borderId="0" xfId="0" applyNumberFormat="1" applyFont="1" applyAlignment="1">
      <alignment horizontal="center" vertical="center"/>
    </xf>
    <xf numFmtId="10" fontId="552" fillId="0" borderId="0" xfId="0" applyNumberFormat="1" applyFont="1" applyAlignment="1">
      <alignment horizontal="center" vertical="center"/>
    </xf>
    <xf numFmtId="10" fontId="553" fillId="0" borderId="0" xfId="0" applyNumberFormat="1" applyFont="1" applyAlignment="1">
      <alignment horizontal="center" vertical="center"/>
    </xf>
    <xf numFmtId="37" fontId="554" fillId="0" borderId="1" xfId="0" applyNumberFormat="1" applyFont="1" applyBorder="1" applyAlignment="1">
      <alignment horizontal="center" vertical="center"/>
    </xf>
    <xf numFmtId="37" fontId="555" fillId="0" borderId="3" xfId="0" applyNumberFormat="1" applyFont="1" applyBorder="1" applyAlignment="1">
      <alignment horizontal="center" vertical="center"/>
    </xf>
    <xf numFmtId="10" fontId="556" fillId="0" borderId="3" xfId="0" applyNumberFormat="1" applyFont="1" applyBorder="1" applyAlignment="1">
      <alignment horizontal="center" vertical="center"/>
    </xf>
    <xf numFmtId="10" fontId="557" fillId="0" borderId="3" xfId="0" applyNumberFormat="1" applyFont="1" applyBorder="1" applyAlignment="1">
      <alignment horizontal="center" vertical="center"/>
    </xf>
    <xf numFmtId="37" fontId="558" fillId="0" borderId="4" xfId="0" applyNumberFormat="1" applyFont="1" applyBorder="1" applyAlignment="1">
      <alignment horizontal="center" vertical="center"/>
    </xf>
    <xf numFmtId="37" fontId="559" fillId="0" borderId="4" xfId="0" applyNumberFormat="1" applyFont="1" applyBorder="1" applyAlignment="1">
      <alignment horizontal="center" vertical="center"/>
    </xf>
    <xf numFmtId="37" fontId="560" fillId="0" borderId="4" xfId="0" applyNumberFormat="1" applyFont="1" applyBorder="1" applyAlignment="1">
      <alignment horizontal="center" vertical="center"/>
    </xf>
    <xf numFmtId="37" fontId="568" fillId="0" borderId="1" xfId="0" applyNumberFormat="1" applyFont="1" applyBorder="1" applyAlignment="1">
      <alignment horizontal="center" vertical="center"/>
    </xf>
    <xf numFmtId="37" fontId="569" fillId="0" borderId="1" xfId="0" applyNumberFormat="1" applyFont="1" applyBorder="1" applyAlignment="1">
      <alignment horizontal="center" vertical="center" wrapText="1"/>
    </xf>
    <xf numFmtId="37" fontId="570" fillId="0" borderId="1" xfId="0" applyNumberFormat="1" applyFont="1" applyBorder="1" applyAlignment="1">
      <alignment horizontal="center" vertical="center" wrapText="1"/>
    </xf>
    <xf numFmtId="37" fontId="571" fillId="0" borderId="1" xfId="0" applyNumberFormat="1" applyFont="1" applyBorder="1" applyAlignment="1">
      <alignment horizontal="center" vertical="center" wrapText="1"/>
    </xf>
    <xf numFmtId="37" fontId="572" fillId="0" borderId="1" xfId="0" applyNumberFormat="1" applyFont="1" applyBorder="1" applyAlignment="1">
      <alignment horizontal="center" vertical="center" wrapText="1"/>
    </xf>
    <xf numFmtId="37" fontId="573" fillId="0" borderId="1" xfId="0" applyNumberFormat="1" applyFont="1" applyBorder="1" applyAlignment="1">
      <alignment horizontal="center" vertical="center" wrapText="1"/>
    </xf>
    <xf numFmtId="37" fontId="574" fillId="0" borderId="1" xfId="0" applyNumberFormat="1" applyFont="1" applyBorder="1" applyAlignment="1">
      <alignment horizontal="center" vertical="center" wrapText="1"/>
    </xf>
    <xf numFmtId="37" fontId="575" fillId="0" borderId="1" xfId="0" applyNumberFormat="1" applyFont="1" applyBorder="1" applyAlignment="1">
      <alignment horizontal="center" vertical="center" wrapText="1"/>
    </xf>
    <xf numFmtId="37" fontId="576" fillId="0" borderId="1" xfId="0" applyNumberFormat="1" applyFont="1" applyBorder="1" applyAlignment="1">
      <alignment horizontal="center" vertical="center" wrapText="1"/>
    </xf>
    <xf numFmtId="37" fontId="577" fillId="0" borderId="1" xfId="0" applyNumberFormat="1" applyFont="1" applyBorder="1" applyAlignment="1">
      <alignment horizontal="center" vertical="center" wrapText="1"/>
    </xf>
    <xf numFmtId="37" fontId="578" fillId="0" borderId="0" xfId="0" applyNumberFormat="1" applyFont="1" applyAlignment="1">
      <alignment horizontal="center" vertical="center" wrapText="1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3" xfId="0" applyNumberFormat="1" applyFont="1" applyBorder="1" applyAlignment="1">
      <alignment horizontal="center" vertical="center"/>
    </xf>
    <xf numFmtId="37" fontId="585" fillId="0" borderId="3" xfId="0" applyNumberFormat="1" applyFont="1" applyBorder="1" applyAlignment="1">
      <alignment horizontal="center" vertical="center"/>
    </xf>
    <xf numFmtId="37" fontId="586" fillId="0" borderId="3" xfId="0" applyNumberFormat="1" applyFont="1" applyBorder="1" applyAlignment="1">
      <alignment horizontal="center" vertical="center"/>
    </xf>
    <xf numFmtId="37" fontId="587" fillId="0" borderId="3" xfId="0" applyNumberFormat="1" applyFont="1" applyBorder="1" applyAlignment="1">
      <alignment horizontal="center" vertical="center"/>
    </xf>
    <xf numFmtId="37" fontId="588" fillId="0" borderId="3" xfId="0" applyNumberFormat="1" applyFont="1" applyBorder="1" applyAlignment="1">
      <alignment horizontal="center" vertical="center"/>
    </xf>
    <xf numFmtId="37" fontId="589" fillId="0" borderId="3" xfId="0" applyNumberFormat="1" applyFont="1" applyBorder="1" applyAlignment="1">
      <alignment horizontal="center" vertical="center"/>
    </xf>
    <xf numFmtId="37" fontId="590" fillId="0" borderId="3" xfId="0" applyNumberFormat="1" applyFont="1" applyBorder="1" applyAlignment="1">
      <alignment horizontal="center" vertical="center"/>
    </xf>
    <xf numFmtId="37" fontId="591" fillId="0" borderId="4" xfId="0" applyNumberFormat="1" applyFont="1" applyBorder="1" applyAlignment="1">
      <alignment horizontal="center" vertical="center"/>
    </xf>
    <xf numFmtId="37" fontId="592" fillId="0" borderId="4" xfId="0" applyNumberFormat="1" applyFont="1" applyBorder="1" applyAlignment="1">
      <alignment horizontal="center" vertical="center"/>
    </xf>
    <xf numFmtId="37" fontId="593" fillId="0" borderId="4" xfId="0" applyNumberFormat="1" applyFont="1" applyBorder="1" applyAlignment="1">
      <alignment horizontal="center" vertical="center"/>
    </xf>
    <xf numFmtId="37" fontId="594" fillId="0" borderId="4" xfId="0" applyNumberFormat="1" applyFont="1" applyBorder="1" applyAlignment="1">
      <alignment horizontal="center" vertical="center"/>
    </xf>
    <xf numFmtId="37" fontId="595" fillId="0" borderId="4" xfId="0" applyNumberFormat="1" applyFont="1" applyBorder="1" applyAlignment="1">
      <alignment horizontal="center" vertical="center"/>
    </xf>
    <xf numFmtId="37" fontId="596" fillId="0" borderId="4" xfId="0" applyNumberFormat="1" applyFont="1" applyBorder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1" xfId="0" applyNumberFormat="1" applyFont="1" applyBorder="1" applyAlignment="1">
      <alignment horizontal="center" vertical="center" wrapText="1"/>
    </xf>
    <xf numFmtId="37" fontId="605" fillId="0" borderId="1" xfId="0" applyNumberFormat="1" applyFont="1" applyBorder="1" applyAlignment="1">
      <alignment horizontal="center" vertical="center" wrapText="1"/>
    </xf>
    <xf numFmtId="37" fontId="606" fillId="0" borderId="1" xfId="0" applyNumberFormat="1" applyFont="1" applyBorder="1" applyAlignment="1">
      <alignment horizontal="center" vertical="center" wrapText="1"/>
    </xf>
    <xf numFmtId="37" fontId="607" fillId="0" borderId="1" xfId="0" applyNumberFormat="1" applyFont="1" applyBorder="1" applyAlignment="1">
      <alignment horizontal="center" vertical="center" wrapText="1"/>
    </xf>
    <xf numFmtId="37" fontId="608" fillId="0" borderId="1" xfId="0" applyNumberFormat="1" applyFont="1" applyBorder="1" applyAlignment="1">
      <alignment horizontal="center" vertical="center" wrapText="1"/>
    </xf>
    <xf numFmtId="37" fontId="609" fillId="0" borderId="1" xfId="0" applyNumberFormat="1" applyFont="1" applyBorder="1" applyAlignment="1">
      <alignment horizontal="center" vertical="center" wrapText="1"/>
    </xf>
    <xf numFmtId="37" fontId="610" fillId="0" borderId="1" xfId="0" applyNumberFormat="1" applyFont="1" applyBorder="1" applyAlignment="1">
      <alignment horizontal="center" vertical="center" wrapText="1"/>
    </xf>
    <xf numFmtId="37" fontId="611" fillId="0" borderId="1" xfId="0" applyNumberFormat="1" applyFont="1" applyBorder="1" applyAlignment="1">
      <alignment horizontal="center" vertical="center" wrapText="1"/>
    </xf>
    <xf numFmtId="37" fontId="612" fillId="0" borderId="1" xfId="0" applyNumberFormat="1" applyFont="1" applyBorder="1" applyAlignment="1">
      <alignment horizontal="center" vertical="center" wrapText="1"/>
    </xf>
    <xf numFmtId="37" fontId="613" fillId="0" borderId="0" xfId="0" applyNumberFormat="1" applyFont="1" applyAlignment="1">
      <alignment horizontal="center" vertical="center" wrapText="1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 wrapText="1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1" fillId="0" borderId="3" xfId="0" applyNumberFormat="1" applyFont="1" applyBorder="1" applyAlignment="1">
      <alignment horizontal="center" vertical="center"/>
    </xf>
    <xf numFmtId="37" fontId="632" fillId="0" borderId="3" xfId="0" applyNumberFormat="1" applyFont="1" applyBorder="1" applyAlignment="1">
      <alignment horizontal="center" vertical="center"/>
    </xf>
    <xf numFmtId="37" fontId="633" fillId="0" borderId="3" xfId="0" applyNumberFormat="1" applyFont="1" applyBorder="1" applyAlignment="1">
      <alignment horizontal="center" vertical="center"/>
    </xf>
    <xf numFmtId="37" fontId="634" fillId="0" borderId="4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36" fillId="0" borderId="4" xfId="0" applyNumberFormat="1" applyFont="1" applyBorder="1" applyAlignment="1">
      <alignment horizontal="center" vertical="center"/>
    </xf>
    <xf numFmtId="37" fontId="637" fillId="0" borderId="4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1" xfId="0" applyNumberFormat="1" applyFont="1" applyBorder="1" applyAlignment="1">
      <alignment horizontal="center" vertical="center" wrapText="1"/>
    </xf>
    <xf numFmtId="37" fontId="648" fillId="0" borderId="1" xfId="0" applyNumberFormat="1" applyFont="1" applyBorder="1" applyAlignment="1">
      <alignment horizontal="center" vertical="center" wrapText="1"/>
    </xf>
    <xf numFmtId="37" fontId="649" fillId="0" borderId="1" xfId="0" applyNumberFormat="1" applyFont="1" applyBorder="1" applyAlignment="1">
      <alignment horizontal="center" vertical="center" wrapText="1"/>
    </xf>
    <xf numFmtId="37" fontId="650" fillId="0" borderId="1" xfId="0" applyNumberFormat="1" applyFont="1" applyBorder="1" applyAlignment="1">
      <alignment horizontal="center" vertical="center" wrapText="1"/>
    </xf>
    <xf numFmtId="37" fontId="651" fillId="0" borderId="1" xfId="0" applyNumberFormat="1" applyFont="1" applyBorder="1" applyAlignment="1">
      <alignment horizontal="center" vertical="center" wrapText="1"/>
    </xf>
    <xf numFmtId="37" fontId="652" fillId="0" borderId="1" xfId="0" applyNumberFormat="1" applyFont="1" applyBorder="1" applyAlignment="1">
      <alignment horizontal="center" vertical="center" wrapText="1"/>
    </xf>
    <xf numFmtId="37" fontId="653" fillId="0" borderId="1" xfId="0" applyNumberFormat="1" applyFont="1" applyBorder="1" applyAlignment="1">
      <alignment horizontal="center" vertical="center" wrapText="1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0" xfId="0" applyNumberFormat="1" applyFont="1" applyAlignment="1">
      <alignment horizontal="center" vertical="center" wrapText="1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 wrapText="1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 wrapText="1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 wrapText="1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 wrapText="1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3" xfId="0" applyNumberFormat="1" applyFont="1" applyBorder="1" applyAlignment="1">
      <alignment horizontal="center" vertical="center"/>
    </xf>
    <xf numFmtId="37" fontId="697" fillId="0" borderId="3" xfId="0" applyNumberFormat="1" applyFont="1" applyBorder="1" applyAlignment="1">
      <alignment horizontal="center" vertical="center"/>
    </xf>
    <xf numFmtId="37" fontId="698" fillId="0" borderId="3" xfId="0" applyNumberFormat="1" applyFont="1" applyBorder="1" applyAlignment="1">
      <alignment horizontal="center" vertical="center"/>
    </xf>
    <xf numFmtId="37" fontId="699" fillId="0" borderId="3" xfId="0" applyNumberFormat="1" applyFont="1" applyBorder="1" applyAlignment="1">
      <alignment horizontal="center" vertical="center"/>
    </xf>
    <xf numFmtId="37" fontId="700" fillId="0" borderId="3" xfId="0" applyNumberFormat="1" applyFont="1" applyBorder="1" applyAlignment="1">
      <alignment horizontal="center" vertical="center"/>
    </xf>
    <xf numFmtId="37" fontId="701" fillId="0" borderId="3" xfId="0" applyNumberFormat="1" applyFont="1" applyBorder="1" applyAlignment="1">
      <alignment horizontal="center" vertical="center"/>
    </xf>
    <xf numFmtId="37" fontId="702" fillId="0" borderId="3" xfId="0" applyNumberFormat="1" applyFont="1" applyBorder="1" applyAlignment="1">
      <alignment horizontal="center" vertical="center"/>
    </xf>
    <xf numFmtId="37" fontId="703" fillId="0" borderId="3" xfId="0" applyNumberFormat="1" applyFont="1" applyBorder="1" applyAlignment="1">
      <alignment horizontal="center" vertical="center"/>
    </xf>
    <xf numFmtId="37" fontId="704" fillId="0" borderId="3" xfId="0" applyNumberFormat="1" applyFont="1" applyBorder="1" applyAlignment="1">
      <alignment horizontal="center" vertical="center"/>
    </xf>
    <xf numFmtId="37" fontId="705" fillId="0" borderId="4" xfId="0" applyNumberFormat="1" applyFont="1" applyBorder="1" applyAlignment="1">
      <alignment horizontal="center" vertical="center"/>
    </xf>
    <xf numFmtId="37" fontId="706" fillId="0" borderId="4" xfId="0" applyNumberFormat="1" applyFont="1" applyBorder="1" applyAlignment="1">
      <alignment horizontal="center" vertical="center"/>
    </xf>
    <xf numFmtId="37" fontId="707" fillId="0" borderId="4" xfId="0" applyNumberFormat="1" applyFont="1" applyBorder="1" applyAlignment="1">
      <alignment horizontal="center" vertical="center"/>
    </xf>
    <xf numFmtId="37" fontId="708" fillId="0" borderId="4" xfId="0" applyNumberFormat="1" applyFont="1" applyBorder="1" applyAlignment="1">
      <alignment horizontal="center" vertical="center"/>
    </xf>
    <xf numFmtId="37" fontId="709" fillId="0" borderId="4" xfId="0" applyNumberFormat="1" applyFont="1" applyBorder="1" applyAlignment="1">
      <alignment horizontal="center" vertical="center"/>
    </xf>
    <xf numFmtId="37" fontId="710" fillId="0" borderId="4" xfId="0" applyNumberFormat="1" applyFont="1" applyBorder="1" applyAlignment="1">
      <alignment horizontal="center" vertical="center"/>
    </xf>
    <xf numFmtId="37" fontId="711" fillId="0" borderId="4" xfId="0" applyNumberFormat="1" applyFont="1" applyBorder="1" applyAlignment="1">
      <alignment horizontal="center" vertical="center"/>
    </xf>
    <xf numFmtId="37" fontId="712" fillId="0" borderId="4" xfId="0" applyNumberFormat="1" applyFont="1" applyBorder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1" xfId="0" applyNumberFormat="1" applyFont="1" applyBorder="1" applyAlignment="1">
      <alignment horizontal="center" vertical="center" wrapText="1"/>
    </xf>
    <xf numFmtId="37" fontId="722" fillId="0" borderId="1" xfId="0" applyNumberFormat="1" applyFont="1" applyBorder="1" applyAlignment="1">
      <alignment horizontal="center" vertical="center" wrapText="1"/>
    </xf>
    <xf numFmtId="37" fontId="723" fillId="0" borderId="1" xfId="0" applyNumberFormat="1" applyFont="1" applyBorder="1" applyAlignment="1">
      <alignment horizontal="center" vertical="center" wrapText="1"/>
    </xf>
    <xf numFmtId="37" fontId="724" fillId="0" borderId="1" xfId="0" applyNumberFormat="1" applyFont="1" applyBorder="1" applyAlignment="1">
      <alignment horizontal="center" vertical="center" wrapText="1"/>
    </xf>
    <xf numFmtId="37" fontId="725" fillId="0" borderId="1" xfId="0" applyNumberFormat="1" applyFont="1" applyBorder="1" applyAlignment="1">
      <alignment horizontal="center" vertical="center" wrapText="1"/>
    </xf>
    <xf numFmtId="37" fontId="726" fillId="0" borderId="1" xfId="0" applyNumberFormat="1" applyFont="1" applyBorder="1" applyAlignment="1">
      <alignment horizontal="center" vertical="center" wrapText="1"/>
    </xf>
    <xf numFmtId="37" fontId="727" fillId="0" borderId="1" xfId="0" applyNumberFormat="1" applyFont="1" applyBorder="1" applyAlignment="1">
      <alignment horizontal="center" vertical="center" wrapText="1"/>
    </xf>
    <xf numFmtId="37" fontId="728" fillId="0" borderId="1" xfId="0" applyNumberFormat="1" applyFont="1" applyBorder="1" applyAlignment="1">
      <alignment horizontal="center" vertical="center" wrapText="1"/>
    </xf>
    <xf numFmtId="37" fontId="729" fillId="0" borderId="0" xfId="0" applyNumberFormat="1" applyFont="1" applyAlignment="1">
      <alignment horizontal="center" vertical="center" wrapText="1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 wrapText="1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 wrapText="1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 wrapText="1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 wrapText="1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 wrapText="1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 wrapText="1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 wrapText="1"/>
    </xf>
    <xf numFmtId="37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 wrapText="1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 wrapText="1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 wrapText="1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 wrapText="1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/>
    </xf>
    <xf numFmtId="37" fontId="835" fillId="0" borderId="0" xfId="0" applyNumberFormat="1" applyFont="1" applyAlignment="1">
      <alignment horizontal="center" vertical="center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 wrapText="1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/>
    </xf>
    <xf numFmtId="37" fontId="846" fillId="0" borderId="0" xfId="0" applyNumberFormat="1" applyFont="1" applyAlignment="1">
      <alignment horizontal="center" vertical="center" wrapText="1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 wrapText="1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/>
    </xf>
    <xf numFmtId="37" fontId="864" fillId="0" borderId="0" xfId="0" applyNumberFormat="1" applyFont="1" applyAlignment="1">
      <alignment horizontal="center" vertical="center" wrapText="1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 wrapText="1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 wrapText="1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 wrapText="1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 wrapText="1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 wrapText="1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 wrapText="1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 wrapText="1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 wrapText="1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 wrapText="1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/>
    </xf>
    <xf numFmtId="37" fontId="954" fillId="0" borderId="3" xfId="0" applyNumberFormat="1" applyFont="1" applyBorder="1" applyAlignment="1">
      <alignment horizontal="center" vertical="center"/>
    </xf>
    <xf numFmtId="37" fontId="955" fillId="0" borderId="3" xfId="0" applyNumberFormat="1" applyFont="1" applyBorder="1" applyAlignment="1">
      <alignment horizontal="center" vertical="center"/>
    </xf>
    <xf numFmtId="37" fontId="956" fillId="0" borderId="3" xfId="0" applyNumberFormat="1" applyFont="1" applyBorder="1" applyAlignment="1">
      <alignment horizontal="center" vertical="center"/>
    </xf>
    <xf numFmtId="37" fontId="957" fillId="0" borderId="3" xfId="0" applyNumberFormat="1" applyFont="1" applyBorder="1" applyAlignment="1">
      <alignment horizontal="center" vertical="center"/>
    </xf>
    <xf numFmtId="37" fontId="958" fillId="0" borderId="3" xfId="0" applyNumberFormat="1" applyFont="1" applyBorder="1" applyAlignment="1">
      <alignment horizontal="center" vertical="center"/>
    </xf>
    <xf numFmtId="37" fontId="959" fillId="0" borderId="3" xfId="0" applyNumberFormat="1" applyFont="1" applyBorder="1" applyAlignment="1">
      <alignment horizontal="center" vertical="center"/>
    </xf>
    <xf numFmtId="37" fontId="960" fillId="0" borderId="3" xfId="0" applyNumberFormat="1" applyFont="1" applyBorder="1" applyAlignment="1">
      <alignment horizontal="center" vertical="center"/>
    </xf>
    <xf numFmtId="37" fontId="961" fillId="0" borderId="3" xfId="0" applyNumberFormat="1" applyFont="1" applyBorder="1" applyAlignment="1">
      <alignment horizontal="center" vertical="center"/>
    </xf>
    <xf numFmtId="37" fontId="962" fillId="0" borderId="3" xfId="0" applyNumberFormat="1" applyFont="1" applyBorder="1" applyAlignment="1">
      <alignment horizontal="center" vertical="center"/>
    </xf>
    <xf numFmtId="37" fontId="963" fillId="0" borderId="4" xfId="0" applyNumberFormat="1" applyFont="1" applyBorder="1" applyAlignment="1">
      <alignment horizontal="center" vertical="center"/>
    </xf>
    <xf numFmtId="37" fontId="964" fillId="0" borderId="4" xfId="0" applyNumberFormat="1" applyFont="1" applyBorder="1" applyAlignment="1">
      <alignment horizontal="center" vertical="center"/>
    </xf>
    <xf numFmtId="37" fontId="965" fillId="0" borderId="4" xfId="0" applyNumberFormat="1" applyFont="1" applyBorder="1" applyAlignment="1">
      <alignment horizontal="center" vertical="center"/>
    </xf>
    <xf numFmtId="37" fontId="966" fillId="0" borderId="4" xfId="0" applyNumberFormat="1" applyFont="1" applyBorder="1" applyAlignment="1">
      <alignment horizontal="center" vertical="center"/>
    </xf>
    <xf numFmtId="37" fontId="967" fillId="0" borderId="4" xfId="0" applyNumberFormat="1" applyFont="1" applyBorder="1" applyAlignment="1">
      <alignment horizontal="center" vertical="center"/>
    </xf>
    <xf numFmtId="37" fontId="968" fillId="0" borderId="4" xfId="0" applyNumberFormat="1" applyFont="1" applyBorder="1" applyAlignment="1">
      <alignment horizontal="center" vertical="center"/>
    </xf>
    <xf numFmtId="37" fontId="969" fillId="0" borderId="4" xfId="0" applyNumberFormat="1" applyFont="1" applyBorder="1" applyAlignment="1">
      <alignment horizontal="center" vertical="center"/>
    </xf>
    <xf numFmtId="37" fontId="970" fillId="0" borderId="4" xfId="0" applyNumberFormat="1" applyFont="1" applyBorder="1" applyAlignment="1">
      <alignment horizontal="center" vertical="center"/>
    </xf>
    <xf numFmtId="37" fontId="978" fillId="0" borderId="1" xfId="0" applyNumberFormat="1" applyFont="1" applyBorder="1" applyAlignment="1">
      <alignment horizontal="center" vertical="center"/>
    </xf>
    <xf numFmtId="37" fontId="979" fillId="0" borderId="1" xfId="0" applyNumberFormat="1" applyFont="1" applyBorder="1" applyAlignment="1">
      <alignment horizontal="center" vertical="center" wrapText="1"/>
    </xf>
    <xf numFmtId="37" fontId="980" fillId="0" borderId="1" xfId="0" applyNumberFormat="1" applyFont="1" applyBorder="1" applyAlignment="1">
      <alignment horizontal="center" vertical="center" wrapText="1"/>
    </xf>
    <xf numFmtId="37" fontId="981" fillId="0" borderId="1" xfId="0" applyNumberFormat="1" applyFont="1" applyBorder="1" applyAlignment="1">
      <alignment horizontal="center" vertical="center" wrapText="1"/>
    </xf>
    <xf numFmtId="37" fontId="982" fillId="0" borderId="1" xfId="0" applyNumberFormat="1" applyFont="1" applyBorder="1" applyAlignment="1">
      <alignment horizontal="center" vertical="center" wrapText="1"/>
    </xf>
    <xf numFmtId="37" fontId="983" fillId="0" borderId="1" xfId="0" applyNumberFormat="1" applyFont="1" applyBorder="1" applyAlignment="1">
      <alignment horizontal="center" vertical="center" wrapText="1"/>
    </xf>
    <xf numFmtId="37" fontId="984" fillId="0" borderId="1" xfId="0" applyNumberFormat="1" applyFont="1" applyBorder="1" applyAlignment="1">
      <alignment horizontal="center" vertical="center" wrapText="1"/>
    </xf>
    <xf numFmtId="37" fontId="985" fillId="0" borderId="1" xfId="0" applyNumberFormat="1" applyFont="1" applyBorder="1" applyAlignment="1">
      <alignment horizontal="center" vertical="center" wrapText="1"/>
    </xf>
    <xf numFmtId="37" fontId="986" fillId="0" borderId="1" xfId="0" applyNumberFormat="1" applyFont="1" applyBorder="1" applyAlignment="1">
      <alignment horizontal="center" vertical="center" wrapText="1"/>
    </xf>
    <xf numFmtId="37" fontId="987" fillId="0" borderId="1" xfId="0" applyNumberFormat="1" applyFont="1" applyBorder="1" applyAlignment="1">
      <alignment horizontal="center" vertical="center" wrapText="1"/>
    </xf>
    <xf numFmtId="37" fontId="988" fillId="0" borderId="1" xfId="0" applyNumberFormat="1" applyFont="1" applyBorder="1" applyAlignment="1">
      <alignment horizontal="center" vertical="center" wrapText="1"/>
    </xf>
    <xf numFmtId="37" fontId="989" fillId="0" borderId="0" xfId="0" applyNumberFormat="1" applyFont="1" applyAlignment="1">
      <alignment horizontal="center" vertical="center" wrapText="1"/>
    </xf>
    <xf numFmtId="37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10" fontId="994" fillId="0" borderId="0" xfId="0" applyNumberFormat="1" applyFont="1" applyAlignment="1">
      <alignment horizontal="center" vertical="center"/>
    </xf>
    <xf numFmtId="37" fontId="995" fillId="0" borderId="0" xfId="0" applyNumberFormat="1" applyFont="1" applyAlignment="1">
      <alignment horizontal="center" vertical="center"/>
    </xf>
    <xf numFmtId="37" fontId="996" fillId="0" borderId="0" xfId="0" applyNumberFormat="1" applyFont="1" applyAlignment="1">
      <alignment horizontal="center" vertical="center"/>
    </xf>
    <xf numFmtId="37" fontId="997" fillId="0" borderId="0" xfId="0" applyNumberFormat="1" applyFont="1" applyAlignment="1">
      <alignment horizontal="center" vertical="center"/>
    </xf>
    <xf numFmtId="37" fontId="998" fillId="0" borderId="0" xfId="0" applyNumberFormat="1" applyFont="1" applyAlignment="1">
      <alignment horizontal="center" vertical="center"/>
    </xf>
    <xf numFmtId="10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 wrapText="1"/>
    </xf>
    <xf numFmtId="37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/>
    </xf>
    <xf numFmtId="10" fontId="1005" fillId="0" borderId="0" xfId="0" applyNumberFormat="1" applyFont="1" applyAlignment="1">
      <alignment horizontal="center" vertical="center"/>
    </xf>
    <xf numFmtId="37" fontId="1006" fillId="0" borderId="0" xfId="0" applyNumberFormat="1" applyFont="1" applyAlignment="1">
      <alignment horizontal="center" vertical="center"/>
    </xf>
    <xf numFmtId="37" fontId="1007" fillId="0" borderId="0" xfId="0" applyNumberFormat="1" applyFont="1" applyAlignment="1">
      <alignment horizontal="center" vertical="center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10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 wrapText="1"/>
    </xf>
    <xf numFmtId="37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/>
    </xf>
    <xf numFmtId="10" fontId="1016" fillId="0" borderId="0" xfId="0" applyNumberFormat="1" applyFont="1" applyAlignment="1">
      <alignment horizontal="center" vertical="center"/>
    </xf>
    <xf numFmtId="37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10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 wrapText="1"/>
    </xf>
    <xf numFmtId="37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/>
    </xf>
    <xf numFmtId="37" fontId="1026" fillId="0" borderId="0" xfId="0" applyNumberFormat="1" applyFont="1" applyAlignment="1">
      <alignment horizontal="center" vertical="center"/>
    </xf>
    <xf numFmtId="10" fontId="1027" fillId="0" borderId="0" xfId="0" applyNumberFormat="1" applyFont="1" applyAlignment="1">
      <alignment horizontal="center" vertical="center"/>
    </xf>
    <xf numFmtId="37" fontId="1028" fillId="0" borderId="0" xfId="0" applyNumberFormat="1" applyFont="1" applyAlignment="1">
      <alignment horizontal="center" vertical="center"/>
    </xf>
    <xf numFmtId="37" fontId="1029" fillId="0" borderId="0" xfId="0" applyNumberFormat="1" applyFont="1" applyAlignment="1">
      <alignment horizontal="center" vertical="center"/>
    </xf>
    <xf numFmtId="37" fontId="1030" fillId="0" borderId="0" xfId="0" applyNumberFormat="1" applyFont="1" applyAlignment="1">
      <alignment horizontal="center" vertical="center"/>
    </xf>
    <xf numFmtId="37" fontId="1031" fillId="0" borderId="0" xfId="0" applyNumberFormat="1" applyFont="1" applyAlignment="1">
      <alignment horizontal="center" vertical="center"/>
    </xf>
    <xf numFmtId="10" fontId="1032" fillId="0" borderId="0" xfId="0" applyNumberFormat="1" applyFont="1" applyAlignment="1">
      <alignment horizontal="center" vertical="center"/>
    </xf>
    <xf numFmtId="37" fontId="1033" fillId="0" borderId="3" xfId="0" applyNumberFormat="1" applyFont="1" applyBorder="1" applyAlignment="1">
      <alignment horizontal="center" vertical="center"/>
    </xf>
    <xf numFmtId="37" fontId="1034" fillId="0" borderId="3" xfId="0" applyNumberFormat="1" applyFont="1" applyBorder="1" applyAlignment="1">
      <alignment horizontal="center" vertical="center"/>
    </xf>
    <xf numFmtId="37" fontId="1035" fillId="0" borderId="3" xfId="0" applyNumberFormat="1" applyFont="1" applyBorder="1" applyAlignment="1">
      <alignment horizontal="center" vertical="center"/>
    </xf>
    <xf numFmtId="37" fontId="1036" fillId="0" borderId="3" xfId="0" applyNumberFormat="1" applyFont="1" applyBorder="1" applyAlignment="1">
      <alignment horizontal="center" vertical="center"/>
    </xf>
    <xf numFmtId="37" fontId="1037" fillId="0" borderId="3" xfId="0" applyNumberFormat="1" applyFont="1" applyBorder="1" applyAlignment="1">
      <alignment horizontal="center" vertical="center"/>
    </xf>
    <xf numFmtId="10" fontId="1038" fillId="0" borderId="3" xfId="0" applyNumberFormat="1" applyFont="1" applyBorder="1" applyAlignment="1">
      <alignment horizontal="center" vertical="center"/>
    </xf>
    <xf numFmtId="37" fontId="1039" fillId="0" borderId="3" xfId="0" applyNumberFormat="1" applyFont="1" applyBorder="1" applyAlignment="1">
      <alignment horizontal="center" vertical="center"/>
    </xf>
    <xf numFmtId="37" fontId="1040" fillId="0" borderId="3" xfId="0" applyNumberFormat="1" applyFont="1" applyBorder="1" applyAlignment="1">
      <alignment horizontal="center" vertical="center"/>
    </xf>
    <xf numFmtId="37" fontId="1041" fillId="0" borderId="3" xfId="0" applyNumberFormat="1" applyFont="1" applyBorder="1" applyAlignment="1">
      <alignment horizontal="center" vertical="center"/>
    </xf>
    <xf numFmtId="37" fontId="1042" fillId="0" borderId="3" xfId="0" applyNumberFormat="1" applyFont="1" applyBorder="1" applyAlignment="1">
      <alignment horizontal="center" vertical="center"/>
    </xf>
    <xf numFmtId="10" fontId="1043" fillId="0" borderId="3" xfId="0" applyNumberFormat="1" applyFont="1" applyBorder="1" applyAlignment="1">
      <alignment horizontal="center" vertical="center"/>
    </xf>
    <xf numFmtId="37" fontId="1044" fillId="0" borderId="4" xfId="0" applyNumberFormat="1" applyFont="1" applyBorder="1" applyAlignment="1">
      <alignment horizontal="center" vertical="center"/>
    </xf>
    <xf numFmtId="37" fontId="1045" fillId="0" borderId="4" xfId="0" applyNumberFormat="1" applyFont="1" applyBorder="1" applyAlignment="1">
      <alignment horizontal="center" vertical="center"/>
    </xf>
    <xf numFmtId="37" fontId="1046" fillId="0" borderId="4" xfId="0" applyNumberFormat="1" applyFont="1" applyBorder="1" applyAlignment="1">
      <alignment horizontal="center" vertical="center"/>
    </xf>
    <xf numFmtId="37" fontId="1047" fillId="0" borderId="4" xfId="0" applyNumberFormat="1" applyFont="1" applyBorder="1" applyAlignment="1">
      <alignment horizontal="center" vertical="center"/>
    </xf>
    <xf numFmtId="37" fontId="1048" fillId="0" borderId="4" xfId="0" applyNumberFormat="1" applyFont="1" applyBorder="1" applyAlignment="1">
      <alignment horizontal="center" vertical="center"/>
    </xf>
    <xf numFmtId="37" fontId="1049" fillId="0" borderId="4" xfId="0" applyNumberFormat="1" applyFont="1" applyBorder="1" applyAlignment="1">
      <alignment horizontal="center" vertical="center"/>
    </xf>
    <xf numFmtId="37" fontId="1050" fillId="0" borderId="4" xfId="0" applyNumberFormat="1" applyFont="1" applyBorder="1" applyAlignment="1">
      <alignment horizontal="center" vertical="center"/>
    </xf>
    <xf numFmtId="37" fontId="1051" fillId="0" borderId="4" xfId="0" applyNumberFormat="1" applyFont="1" applyBorder="1" applyAlignment="1">
      <alignment horizontal="center" vertical="center"/>
    </xf>
    <xf numFmtId="37" fontId="1052" fillId="0" borderId="4" xfId="0" applyNumberFormat="1" applyFont="1" applyBorder="1" applyAlignment="1">
      <alignment horizontal="center" vertical="center"/>
    </xf>
    <xf numFmtId="37" fontId="1053" fillId="0" borderId="4" xfId="0" applyNumberFormat="1" applyFont="1" applyBorder="1" applyAlignment="1">
      <alignment horizontal="center" vertical="center"/>
    </xf>
    <xf numFmtId="37" fontId="1060" fillId="0" borderId="1" xfId="0" applyNumberFormat="1" applyFont="1" applyBorder="1" applyAlignment="1">
      <alignment horizontal="center" vertical="center" wrapText="1"/>
    </xf>
    <xf numFmtId="37" fontId="1061" fillId="0" borderId="1" xfId="0" applyNumberFormat="1" applyFont="1" applyBorder="1" applyAlignment="1">
      <alignment horizontal="center" vertical="center" wrapText="1"/>
    </xf>
    <xf numFmtId="37" fontId="1062" fillId="0" borderId="1" xfId="0" applyNumberFormat="1" applyFont="1" applyBorder="1" applyAlignment="1">
      <alignment horizontal="center" vertical="center" wrapText="1"/>
    </xf>
    <xf numFmtId="37" fontId="1063" fillId="0" borderId="1" xfId="0" applyNumberFormat="1" applyFont="1" applyBorder="1" applyAlignment="1">
      <alignment horizontal="center" vertical="center" wrapText="1"/>
    </xf>
    <xf numFmtId="37" fontId="1064" fillId="0" borderId="1" xfId="0" applyNumberFormat="1" applyFont="1" applyBorder="1" applyAlignment="1">
      <alignment horizontal="center" vertical="center" wrapText="1"/>
    </xf>
    <xf numFmtId="37" fontId="1065" fillId="0" borderId="1" xfId="0" applyNumberFormat="1" applyFont="1" applyBorder="1" applyAlignment="1">
      <alignment horizontal="center" vertical="center" wrapText="1"/>
    </xf>
    <xf numFmtId="37" fontId="1066" fillId="0" borderId="1" xfId="0" applyNumberFormat="1" applyFont="1" applyBorder="1" applyAlignment="1">
      <alignment horizontal="center" vertical="center" wrapText="1"/>
    </xf>
    <xf numFmtId="37" fontId="1067" fillId="0" borderId="1" xfId="0" applyNumberFormat="1" applyFont="1" applyBorder="1" applyAlignment="1">
      <alignment horizontal="center" vertical="center" wrapText="1"/>
    </xf>
    <xf numFmtId="37" fontId="1068" fillId="0" borderId="0" xfId="0" applyNumberFormat="1" applyFont="1" applyAlignment="1">
      <alignment horizontal="center" vertical="center" wrapText="1"/>
    </xf>
    <xf numFmtId="37" fontId="1069" fillId="0" borderId="0" xfId="0" applyNumberFormat="1" applyFont="1" applyAlignment="1">
      <alignment horizontal="center" vertical="center"/>
    </xf>
    <xf numFmtId="37" fontId="1070" fillId="0" borderId="0" xfId="0" applyNumberFormat="1" applyFont="1" applyAlignment="1">
      <alignment horizontal="center" vertical="center"/>
    </xf>
    <xf numFmtId="37" fontId="1071" fillId="0" borderId="0" xfId="0" applyNumberFormat="1" applyFont="1" applyAlignment="1">
      <alignment horizontal="center" vertical="center"/>
    </xf>
    <xf numFmtId="37" fontId="1072" fillId="0" borderId="0" xfId="0" applyNumberFormat="1" applyFont="1" applyAlignment="1">
      <alignment horizontal="center" vertical="center"/>
    </xf>
    <xf numFmtId="37" fontId="1073" fillId="0" borderId="0" xfId="0" applyNumberFormat="1" applyFont="1" applyAlignment="1">
      <alignment horizontal="center" vertical="center"/>
    </xf>
    <xf numFmtId="37" fontId="1074" fillId="0" borderId="0" xfId="0" applyNumberFormat="1" applyFont="1" applyAlignment="1">
      <alignment horizontal="center" vertical="center"/>
    </xf>
    <xf numFmtId="37" fontId="1075" fillId="0" borderId="0" xfId="0" applyNumberFormat="1" applyFont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 wrapText="1"/>
    </xf>
    <xf numFmtId="37" fontId="1078" fillId="0" borderId="0" xfId="0" applyNumberFormat="1" applyFont="1" applyAlignment="1">
      <alignment horizontal="center" vertical="center"/>
    </xf>
    <xf numFmtId="37" fontId="1079" fillId="0" borderId="0" xfId="0" applyNumberFormat="1" applyFont="1" applyAlignment="1">
      <alignment horizontal="center" vertical="center"/>
    </xf>
    <xf numFmtId="37" fontId="1080" fillId="0" borderId="0" xfId="0" applyNumberFormat="1" applyFont="1" applyAlignment="1">
      <alignment horizontal="center" vertical="center"/>
    </xf>
    <xf numFmtId="37" fontId="1081" fillId="0" borderId="0" xfId="0" applyNumberFormat="1" applyFont="1" applyAlignment="1">
      <alignment horizontal="center" vertical="center"/>
    </xf>
    <xf numFmtId="37" fontId="1082" fillId="0" borderId="0" xfId="0" applyNumberFormat="1" applyFont="1" applyAlignment="1">
      <alignment horizontal="center" vertical="center"/>
    </xf>
    <xf numFmtId="37" fontId="1083" fillId="0" borderId="0" xfId="0" applyNumberFormat="1" applyFont="1" applyAlignment="1">
      <alignment horizontal="center" vertical="center"/>
    </xf>
    <xf numFmtId="37" fontId="1084" fillId="0" borderId="0" xfId="0" applyNumberFormat="1" applyFont="1" applyAlignment="1">
      <alignment horizontal="center" vertical="center"/>
    </xf>
    <xf numFmtId="37" fontId="1085" fillId="0" borderId="0" xfId="0" applyNumberFormat="1" applyFont="1" applyAlignment="1">
      <alignment horizontal="center" vertical="center"/>
    </xf>
    <xf numFmtId="37" fontId="1086" fillId="0" borderId="0" xfId="0" applyNumberFormat="1" applyFont="1" applyAlignment="1">
      <alignment horizontal="center" vertical="center" wrapText="1"/>
    </xf>
    <xf numFmtId="37" fontId="1087" fillId="0" borderId="0" xfId="0" applyNumberFormat="1" applyFont="1" applyAlignment="1">
      <alignment horizontal="center" vertical="center"/>
    </xf>
    <xf numFmtId="37" fontId="1088" fillId="0" borderId="0" xfId="0" applyNumberFormat="1" applyFont="1" applyAlignment="1">
      <alignment horizontal="center" vertical="center"/>
    </xf>
    <xf numFmtId="37" fontId="1089" fillId="0" borderId="0" xfId="0" applyNumberFormat="1" applyFont="1" applyAlignment="1">
      <alignment horizontal="center" vertical="center"/>
    </xf>
    <xf numFmtId="37" fontId="1090" fillId="0" borderId="0" xfId="0" applyNumberFormat="1" applyFont="1" applyAlignment="1">
      <alignment horizontal="center" vertical="center"/>
    </xf>
    <xf numFmtId="37" fontId="1091" fillId="0" borderId="0" xfId="0" applyNumberFormat="1" applyFont="1" applyAlignment="1">
      <alignment horizontal="center" vertical="center"/>
    </xf>
    <xf numFmtId="37" fontId="1092" fillId="0" borderId="0" xfId="0" applyNumberFormat="1" applyFont="1" applyAlignment="1">
      <alignment horizontal="center" vertical="center"/>
    </xf>
    <xf numFmtId="37" fontId="1093" fillId="0" borderId="0" xfId="0" applyNumberFormat="1" applyFont="1" applyAlignment="1">
      <alignment horizontal="center" vertical="center"/>
    </xf>
    <xf numFmtId="37" fontId="1094" fillId="0" borderId="0" xfId="0" applyNumberFormat="1" applyFont="1" applyAlignment="1">
      <alignment horizontal="center" vertical="center"/>
    </xf>
    <xf numFmtId="37" fontId="1095" fillId="0" borderId="0" xfId="0" applyNumberFormat="1" applyFont="1" applyAlignment="1">
      <alignment horizontal="center" vertical="center" wrapText="1"/>
    </xf>
    <xf numFmtId="37" fontId="1096" fillId="0" borderId="0" xfId="0" applyNumberFormat="1" applyFont="1" applyAlignment="1">
      <alignment horizontal="center" vertical="center"/>
    </xf>
    <xf numFmtId="37" fontId="1097" fillId="0" borderId="0" xfId="0" applyNumberFormat="1" applyFont="1" applyAlignment="1">
      <alignment horizontal="center" vertical="center"/>
    </xf>
    <xf numFmtId="37" fontId="1098" fillId="0" borderId="0" xfId="0" applyNumberFormat="1" applyFont="1" applyAlignment="1">
      <alignment horizontal="center" vertical="center"/>
    </xf>
    <xf numFmtId="37" fontId="1099" fillId="0" borderId="0" xfId="0" applyNumberFormat="1" applyFont="1" applyAlignment="1">
      <alignment horizontal="center" vertical="center"/>
    </xf>
    <xf numFmtId="37" fontId="1100" fillId="0" borderId="0" xfId="0" applyNumberFormat="1" applyFont="1" applyAlignment="1">
      <alignment horizontal="center" vertical="center"/>
    </xf>
    <xf numFmtId="37" fontId="1101" fillId="0" borderId="0" xfId="0" applyNumberFormat="1" applyFont="1" applyAlignment="1">
      <alignment horizontal="center" vertical="center"/>
    </xf>
    <xf numFmtId="37" fontId="1102" fillId="0" borderId="0" xfId="0" applyNumberFormat="1" applyFont="1" applyAlignment="1">
      <alignment horizontal="center" vertical="center"/>
    </xf>
    <xf numFmtId="37" fontId="1103" fillId="0" borderId="0" xfId="0" applyNumberFormat="1" applyFont="1" applyAlignment="1">
      <alignment horizontal="center" vertical="center"/>
    </xf>
    <xf numFmtId="37" fontId="1104" fillId="0" borderId="0" xfId="0" applyNumberFormat="1" applyFont="1" applyAlignment="1">
      <alignment horizontal="center" vertical="center" wrapText="1"/>
    </xf>
    <xf numFmtId="37" fontId="1105" fillId="0" borderId="0" xfId="0" applyNumberFormat="1" applyFont="1" applyAlignment="1">
      <alignment horizontal="center" vertical="center"/>
    </xf>
    <xf numFmtId="37" fontId="1106" fillId="0" borderId="0" xfId="0" applyNumberFormat="1" applyFont="1" applyAlignment="1">
      <alignment horizontal="center" vertical="center"/>
    </xf>
    <xf numFmtId="37" fontId="1107" fillId="0" borderId="0" xfId="0" applyNumberFormat="1" applyFont="1" applyAlignment="1">
      <alignment horizontal="center" vertical="center"/>
    </xf>
    <xf numFmtId="37" fontId="1108" fillId="0" borderId="0" xfId="0" applyNumberFormat="1" applyFont="1" applyAlignment="1">
      <alignment horizontal="center" vertical="center"/>
    </xf>
    <xf numFmtId="37" fontId="1109" fillId="0" borderId="0" xfId="0" applyNumberFormat="1" applyFont="1" applyAlignment="1">
      <alignment horizontal="center" vertical="center"/>
    </xf>
    <xf numFmtId="37" fontId="1110" fillId="0" borderId="0" xfId="0" applyNumberFormat="1" applyFont="1" applyAlignment="1">
      <alignment horizontal="center" vertical="center"/>
    </xf>
    <xf numFmtId="37" fontId="1111" fillId="0" borderId="0" xfId="0" applyNumberFormat="1" applyFont="1" applyAlignment="1">
      <alignment horizontal="center" vertical="center"/>
    </xf>
    <xf numFmtId="37" fontId="1112" fillId="0" borderId="0" xfId="0" applyNumberFormat="1" applyFont="1" applyAlignment="1">
      <alignment horizontal="center" vertical="center"/>
    </xf>
    <xf numFmtId="37" fontId="1113" fillId="0" borderId="0" xfId="0" applyNumberFormat="1" applyFont="1" applyAlignment="1">
      <alignment horizontal="center" vertical="center" wrapText="1"/>
    </xf>
    <xf numFmtId="37" fontId="1114" fillId="0" borderId="0" xfId="0" applyNumberFormat="1" applyFont="1" applyAlignment="1">
      <alignment horizontal="center" vertical="center"/>
    </xf>
    <xf numFmtId="37" fontId="1115" fillId="0" borderId="0" xfId="0" applyNumberFormat="1" applyFont="1" applyAlignment="1">
      <alignment horizontal="center" vertical="center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center" vertical="center"/>
    </xf>
    <xf numFmtId="37" fontId="1118" fillId="0" borderId="0" xfId="0" applyNumberFormat="1" applyFont="1" applyAlignment="1">
      <alignment horizontal="center" vertical="center"/>
    </xf>
    <xf numFmtId="37" fontId="1119" fillId="0" borderId="0" xfId="0" applyNumberFormat="1" applyFont="1" applyAlignment="1">
      <alignment horizontal="center" vertical="center"/>
    </xf>
    <xf numFmtId="37" fontId="1120" fillId="0" borderId="0" xfId="0" applyNumberFormat="1" applyFont="1" applyAlignment="1">
      <alignment horizontal="center" vertical="center"/>
    </xf>
    <xf numFmtId="37" fontId="1121" fillId="0" borderId="0" xfId="0" applyNumberFormat="1" applyFont="1" applyAlignment="1">
      <alignment horizontal="center" vertical="center"/>
    </xf>
    <xf numFmtId="37" fontId="1122" fillId="0" borderId="0" xfId="0" applyNumberFormat="1" applyFont="1" applyAlignment="1">
      <alignment horizontal="center" vertical="center" wrapText="1"/>
    </xf>
    <xf numFmtId="37" fontId="1123" fillId="0" borderId="0" xfId="0" applyNumberFormat="1" applyFont="1" applyAlignment="1">
      <alignment horizontal="center" vertical="center"/>
    </xf>
    <xf numFmtId="37" fontId="1124" fillId="0" borderId="0" xfId="0" applyNumberFormat="1" applyFont="1" applyAlignment="1">
      <alignment horizontal="center" vertical="center"/>
    </xf>
    <xf numFmtId="37" fontId="1125" fillId="0" borderId="0" xfId="0" applyNumberFormat="1" applyFont="1" applyAlignment="1">
      <alignment horizontal="center" vertical="center"/>
    </xf>
    <xf numFmtId="37" fontId="1126" fillId="0" borderId="0" xfId="0" applyNumberFormat="1" applyFont="1" applyAlignment="1">
      <alignment horizontal="center" vertical="center"/>
    </xf>
    <xf numFmtId="37" fontId="1127" fillId="0" borderId="0" xfId="0" applyNumberFormat="1" applyFont="1" applyAlignment="1">
      <alignment horizontal="center" vertical="center"/>
    </xf>
    <xf numFmtId="37" fontId="1128" fillId="0" borderId="0" xfId="0" applyNumberFormat="1" applyFont="1" applyAlignment="1">
      <alignment horizontal="center" vertical="center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 wrapText="1"/>
    </xf>
    <xf numFmtId="37" fontId="1132" fillId="0" borderId="0" xfId="0" applyNumberFormat="1" applyFont="1" applyAlignment="1">
      <alignment horizontal="center" vertical="center"/>
    </xf>
    <xf numFmtId="37" fontId="1133" fillId="0" borderId="0" xfId="0" applyNumberFormat="1" applyFont="1" applyAlignment="1">
      <alignment horizontal="center" vertical="center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/>
    </xf>
    <xf numFmtId="37" fontId="1137" fillId="0" borderId="0" xfId="0" applyNumberFormat="1" applyFont="1" applyAlignment="1">
      <alignment horizontal="center" vertical="center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 wrapText="1"/>
    </xf>
    <xf numFmtId="37" fontId="1141" fillId="0" borderId="0" xfId="0" applyNumberFormat="1" applyFont="1" applyAlignment="1">
      <alignment horizontal="center" vertical="center"/>
    </xf>
    <xf numFmtId="37" fontId="1142" fillId="0" borderId="0" xfId="0" applyNumberFormat="1" applyFont="1" applyAlignment="1">
      <alignment horizontal="center" vertical="center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/>
    </xf>
    <xf numFmtId="37" fontId="1146" fillId="0" borderId="0" xfId="0" applyNumberFormat="1" applyFont="1" applyAlignment="1">
      <alignment horizontal="center" vertical="center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 wrapText="1"/>
    </xf>
    <xf numFmtId="37" fontId="1150" fillId="0" borderId="0" xfId="0" applyNumberFormat="1" applyFont="1" applyAlignment="1">
      <alignment horizontal="center" vertical="center"/>
    </xf>
    <xf numFmtId="37" fontId="1151" fillId="0" borderId="0" xfId="0" applyNumberFormat="1" applyFont="1" applyAlignment="1">
      <alignment horizontal="center" vertical="center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/>
    </xf>
    <xf numFmtId="37" fontId="1155" fillId="0" borderId="0" xfId="0" applyNumberFormat="1" applyFont="1" applyAlignment="1">
      <alignment horizontal="center" vertical="center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 wrapText="1"/>
    </xf>
    <xf numFmtId="37" fontId="1159" fillId="0" borderId="0" xfId="0" applyNumberFormat="1" applyFont="1" applyAlignment="1">
      <alignment horizontal="center" vertical="center"/>
    </xf>
    <xf numFmtId="37" fontId="1160" fillId="0" borderId="0" xfId="0" applyNumberFormat="1" applyFont="1" applyAlignment="1">
      <alignment horizontal="center" vertical="center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/>
    </xf>
    <xf numFmtId="37" fontId="1164" fillId="0" borderId="0" xfId="0" applyNumberFormat="1" applyFont="1" applyAlignment="1">
      <alignment horizontal="center" vertical="center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 wrapText="1"/>
    </xf>
    <xf numFmtId="37" fontId="1168" fillId="0" borderId="0" xfId="0" applyNumberFormat="1" applyFont="1" applyAlignment="1">
      <alignment horizontal="center" vertical="center"/>
    </xf>
    <xf numFmtId="37" fontId="1169" fillId="0" borderId="0" xfId="0" applyNumberFormat="1" applyFont="1" applyAlignment="1">
      <alignment horizontal="center" vertical="center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/>
    </xf>
    <xf numFmtId="37" fontId="1173" fillId="0" borderId="0" xfId="0" applyNumberFormat="1" applyFont="1" applyAlignment="1">
      <alignment horizontal="center" vertical="center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 wrapText="1"/>
    </xf>
    <xf numFmtId="37" fontId="1177" fillId="0" borderId="0" xfId="0" applyNumberFormat="1" applyFont="1" applyAlignment="1">
      <alignment horizontal="center" vertical="center"/>
    </xf>
    <xf numFmtId="37" fontId="1178" fillId="0" borderId="0" xfId="0" applyNumberFormat="1" applyFont="1" applyAlignment="1">
      <alignment horizontal="center" vertical="center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/>
    </xf>
    <xf numFmtId="37" fontId="1182" fillId="0" borderId="0" xfId="0" applyNumberFormat="1" applyFont="1" applyAlignment="1">
      <alignment horizontal="center" vertical="center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 wrapText="1"/>
    </xf>
    <xf numFmtId="37" fontId="1186" fillId="0" borderId="0" xfId="0" applyNumberFormat="1" applyFont="1" applyAlignment="1">
      <alignment horizontal="center" vertical="center"/>
    </xf>
    <xf numFmtId="37" fontId="1187" fillId="0" borderId="0" xfId="0" applyNumberFormat="1" applyFont="1" applyAlignment="1">
      <alignment horizontal="center" vertical="center"/>
    </xf>
    <xf numFmtId="37" fontId="1188" fillId="0" borderId="0" xfId="0" applyNumberFormat="1" applyFont="1" applyAlignment="1">
      <alignment horizontal="center" vertical="center"/>
    </xf>
    <xf numFmtId="37" fontId="1189" fillId="0" borderId="0" xfId="0" applyNumberFormat="1" applyFont="1" applyAlignment="1">
      <alignment horizontal="center" vertical="center"/>
    </xf>
    <xf numFmtId="37" fontId="1190" fillId="0" borderId="0" xfId="0" applyNumberFormat="1" applyFont="1" applyAlignment="1">
      <alignment horizontal="center" vertical="center"/>
    </xf>
    <xf numFmtId="37" fontId="1191" fillId="0" borderId="0" xfId="0" applyNumberFormat="1" applyFont="1" applyAlignment="1">
      <alignment horizontal="center" vertical="center"/>
    </xf>
    <xf numFmtId="37" fontId="1192" fillId="0" borderId="0" xfId="0" applyNumberFormat="1" applyFont="1" applyAlignment="1">
      <alignment horizontal="center" vertical="center"/>
    </xf>
    <xf numFmtId="37" fontId="1193" fillId="0" borderId="0" xfId="0" applyNumberFormat="1" applyFont="1" applyAlignment="1">
      <alignment horizontal="center" vertical="center"/>
    </xf>
    <xf numFmtId="37" fontId="1194" fillId="0" borderId="0" xfId="0" applyNumberFormat="1" applyFont="1" applyAlignment="1">
      <alignment horizontal="center" vertical="center" wrapText="1"/>
    </xf>
    <xf numFmtId="37" fontId="1195" fillId="0" borderId="0" xfId="0" applyNumberFormat="1" applyFont="1" applyAlignment="1">
      <alignment horizontal="center" vertical="center"/>
    </xf>
    <xf numFmtId="37" fontId="1196" fillId="0" borderId="0" xfId="0" applyNumberFormat="1" applyFont="1" applyAlignment="1">
      <alignment horizontal="center" vertical="center"/>
    </xf>
    <xf numFmtId="37" fontId="1197" fillId="0" borderId="0" xfId="0" applyNumberFormat="1" applyFont="1" applyAlignment="1">
      <alignment horizontal="center" vertical="center"/>
    </xf>
    <xf numFmtId="37" fontId="1198" fillId="0" borderId="0" xfId="0" applyNumberFormat="1" applyFont="1" applyAlignment="1">
      <alignment horizontal="center" vertical="center"/>
    </xf>
    <xf numFmtId="37" fontId="1199" fillId="0" borderId="0" xfId="0" applyNumberFormat="1" applyFont="1" applyAlignment="1">
      <alignment horizontal="center" vertical="center"/>
    </xf>
    <xf numFmtId="37" fontId="1200" fillId="0" borderId="0" xfId="0" applyNumberFormat="1" applyFont="1" applyAlignment="1">
      <alignment horizontal="center" vertical="center"/>
    </xf>
    <xf numFmtId="37" fontId="1201" fillId="0" borderId="0" xfId="0" applyNumberFormat="1" applyFont="1" applyAlignment="1">
      <alignment horizontal="center" vertical="center"/>
    </xf>
    <xf numFmtId="37" fontId="1202" fillId="0" borderId="0" xfId="0" applyNumberFormat="1" applyFont="1" applyAlignment="1">
      <alignment horizontal="center" vertical="center"/>
    </xf>
    <xf numFmtId="37" fontId="1203" fillId="0" borderId="0" xfId="0" applyNumberFormat="1" applyFont="1" applyAlignment="1">
      <alignment horizontal="center" vertical="center" wrapText="1"/>
    </xf>
    <xf numFmtId="37" fontId="1204" fillId="0" borderId="0" xfId="0" applyNumberFormat="1" applyFont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center" vertical="center"/>
    </xf>
    <xf numFmtId="37" fontId="1208" fillId="0" borderId="0" xfId="0" applyNumberFormat="1" applyFont="1" applyAlignment="1">
      <alignment horizontal="center" vertical="center"/>
    </xf>
    <xf numFmtId="37" fontId="1209" fillId="0" borderId="0" xfId="0" applyNumberFormat="1" applyFont="1" applyAlignment="1">
      <alignment horizontal="center" vertical="center"/>
    </xf>
    <xf numFmtId="37" fontId="1210" fillId="0" borderId="0" xfId="0" applyNumberFormat="1" applyFont="1" applyAlignment="1">
      <alignment horizontal="center" vertical="center"/>
    </xf>
    <xf numFmtId="37" fontId="1211" fillId="0" borderId="0" xfId="0" applyNumberFormat="1" applyFont="1" applyAlignment="1">
      <alignment horizontal="center" vertical="center"/>
    </xf>
    <xf numFmtId="37" fontId="1212" fillId="0" borderId="0" xfId="0" applyNumberFormat="1" applyFont="1" applyAlignment="1">
      <alignment horizontal="center" vertical="center" wrapText="1"/>
    </xf>
    <xf numFmtId="37" fontId="1213" fillId="0" borderId="0" xfId="0" applyNumberFormat="1" applyFont="1" applyAlignment="1">
      <alignment horizontal="center" vertical="center"/>
    </xf>
    <xf numFmtId="37" fontId="1214" fillId="0" borderId="0" xfId="0" applyNumberFormat="1" applyFont="1" applyAlignment="1">
      <alignment horizontal="center" vertical="center"/>
    </xf>
    <xf numFmtId="37" fontId="1215" fillId="0" borderId="0" xfId="0" applyNumberFormat="1" applyFont="1" applyAlignment="1">
      <alignment horizontal="center" vertical="center"/>
    </xf>
    <xf numFmtId="37" fontId="1216" fillId="0" borderId="0" xfId="0" applyNumberFormat="1" applyFont="1" applyAlignment="1">
      <alignment horizontal="center" vertical="center"/>
    </xf>
    <xf numFmtId="37" fontId="1217" fillId="0" borderId="0" xfId="0" applyNumberFormat="1" applyFont="1" applyAlignment="1">
      <alignment horizontal="center" vertical="center"/>
    </xf>
    <xf numFmtId="37" fontId="1218" fillId="0" borderId="0" xfId="0" applyNumberFormat="1" applyFont="1" applyAlignment="1">
      <alignment horizontal="center" vertical="center"/>
    </xf>
    <xf numFmtId="37" fontId="1219" fillId="0" borderId="0" xfId="0" applyNumberFormat="1" applyFont="1" applyAlignment="1">
      <alignment horizontal="center" vertical="center"/>
    </xf>
    <xf numFmtId="37" fontId="1220" fillId="0" borderId="0" xfId="0" applyNumberFormat="1" applyFont="1" applyAlignment="1">
      <alignment horizontal="center" vertical="center"/>
    </xf>
    <xf numFmtId="37" fontId="1221" fillId="0" borderId="0" xfId="0" applyNumberFormat="1" applyFont="1" applyAlignment="1">
      <alignment horizontal="center" vertical="center" wrapText="1"/>
    </xf>
    <xf numFmtId="37" fontId="1222" fillId="0" borderId="0" xfId="0" applyNumberFormat="1" applyFont="1" applyAlignment="1">
      <alignment horizontal="center" vertical="center"/>
    </xf>
    <xf numFmtId="37" fontId="1223" fillId="0" borderId="0" xfId="0" applyNumberFormat="1" applyFont="1" applyAlignment="1">
      <alignment horizontal="center" vertical="center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37" fontId="1226" fillId="0" borderId="0" xfId="0" applyNumberFormat="1" applyFont="1" applyAlignment="1">
      <alignment horizontal="center" vertical="center"/>
    </xf>
    <xf numFmtId="37" fontId="1227" fillId="0" borderId="0" xfId="0" applyNumberFormat="1" applyFont="1" applyAlignment="1">
      <alignment horizontal="center" vertical="center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 wrapText="1"/>
    </xf>
    <xf numFmtId="37" fontId="1231" fillId="0" borderId="0" xfId="0" applyNumberFormat="1" applyFont="1" applyAlignment="1">
      <alignment horizontal="center" vertical="center"/>
    </xf>
    <xf numFmtId="37" fontId="1232" fillId="0" borderId="0" xfId="0" applyNumberFormat="1" applyFont="1" applyAlignment="1">
      <alignment horizontal="center" vertical="center"/>
    </xf>
    <xf numFmtId="37" fontId="1233" fillId="0" borderId="0" xfId="0" applyNumberFormat="1" applyFont="1" applyAlignment="1">
      <alignment horizontal="center" vertical="center"/>
    </xf>
    <xf numFmtId="37" fontId="1234" fillId="0" borderId="0" xfId="0" applyNumberFormat="1" applyFont="1" applyAlignment="1">
      <alignment horizontal="center" vertical="center"/>
    </xf>
    <xf numFmtId="37" fontId="1235" fillId="0" borderId="0" xfId="0" applyNumberFormat="1" applyFont="1" applyAlignment="1">
      <alignment horizontal="center" vertical="center"/>
    </xf>
    <xf numFmtId="37" fontId="1236" fillId="0" borderId="0" xfId="0" applyNumberFormat="1" applyFont="1" applyAlignment="1">
      <alignment horizontal="center" vertical="center"/>
    </xf>
    <xf numFmtId="37" fontId="1237" fillId="0" borderId="0" xfId="0" applyNumberFormat="1" applyFont="1" applyAlignment="1">
      <alignment horizontal="center" vertical="center"/>
    </xf>
    <xf numFmtId="37" fontId="1238" fillId="0" borderId="0" xfId="0" applyNumberFormat="1" applyFont="1" applyAlignment="1">
      <alignment horizontal="center" vertical="center"/>
    </xf>
    <xf numFmtId="37" fontId="1239" fillId="0" borderId="3" xfId="0" applyNumberFormat="1" applyFont="1" applyBorder="1" applyAlignment="1">
      <alignment horizontal="center" vertical="center"/>
    </xf>
    <xf numFmtId="37" fontId="1240" fillId="0" borderId="3" xfId="0" applyNumberFormat="1" applyFont="1" applyBorder="1" applyAlignment="1">
      <alignment horizontal="center" vertical="center"/>
    </xf>
    <xf numFmtId="37" fontId="1241" fillId="0" borderId="3" xfId="0" applyNumberFormat="1" applyFont="1" applyBorder="1" applyAlignment="1">
      <alignment horizontal="center" vertical="center"/>
    </xf>
    <xf numFmtId="37" fontId="1242" fillId="0" borderId="3" xfId="0" applyNumberFormat="1" applyFont="1" applyBorder="1" applyAlignment="1">
      <alignment horizontal="center" vertical="center"/>
    </xf>
    <xf numFmtId="37" fontId="1243" fillId="0" borderId="3" xfId="0" applyNumberFormat="1" applyFont="1" applyBorder="1" applyAlignment="1">
      <alignment horizontal="center" vertical="center"/>
    </xf>
    <xf numFmtId="37" fontId="1244" fillId="0" borderId="3" xfId="0" applyNumberFormat="1" applyFont="1" applyBorder="1" applyAlignment="1">
      <alignment horizontal="center" vertical="center"/>
    </xf>
    <xf numFmtId="37" fontId="1245" fillId="0" borderId="3" xfId="0" applyNumberFormat="1" applyFont="1" applyBorder="1" applyAlignment="1">
      <alignment horizontal="center" vertical="center"/>
    </xf>
    <xf numFmtId="37" fontId="1246" fillId="0" borderId="3" xfId="0" applyNumberFormat="1" applyFont="1" applyBorder="1" applyAlignment="1">
      <alignment horizontal="center" vertical="center"/>
    </xf>
    <xf numFmtId="37" fontId="1247" fillId="0" borderId="3" xfId="0" applyNumberFormat="1" applyFont="1" applyBorder="1" applyAlignment="1">
      <alignment horizontal="center" vertical="center"/>
    </xf>
    <xf numFmtId="37" fontId="1248" fillId="0" borderId="4" xfId="0" applyNumberFormat="1" applyFont="1" applyBorder="1" applyAlignment="1">
      <alignment horizontal="center" vertical="center"/>
    </xf>
    <xf numFmtId="37" fontId="1249" fillId="0" borderId="4" xfId="0" applyNumberFormat="1" applyFont="1" applyBorder="1" applyAlignment="1">
      <alignment horizontal="center" vertical="center"/>
    </xf>
    <xf numFmtId="37" fontId="1250" fillId="0" borderId="4" xfId="0" applyNumberFormat="1" applyFont="1" applyBorder="1" applyAlignment="1">
      <alignment horizontal="center" vertical="center"/>
    </xf>
    <xf numFmtId="37" fontId="1251" fillId="0" borderId="4" xfId="0" applyNumberFormat="1" applyFont="1" applyBorder="1" applyAlignment="1">
      <alignment horizontal="center" vertical="center"/>
    </xf>
    <xf numFmtId="37" fontId="1252" fillId="0" borderId="4" xfId="0" applyNumberFormat="1" applyFont="1" applyBorder="1" applyAlignment="1">
      <alignment horizontal="center" vertical="center"/>
    </xf>
    <xf numFmtId="37" fontId="1253" fillId="0" borderId="4" xfId="0" applyNumberFormat="1" applyFont="1" applyBorder="1" applyAlignment="1">
      <alignment horizontal="center" vertical="center"/>
    </xf>
    <xf numFmtId="37" fontId="1254" fillId="0" borderId="4" xfId="0" applyNumberFormat="1" applyFont="1" applyBorder="1" applyAlignment="1">
      <alignment horizontal="center" vertical="center"/>
    </xf>
    <xf numFmtId="37" fontId="1255" fillId="0" borderId="4" xfId="0" applyNumberFormat="1" applyFont="1" applyBorder="1" applyAlignment="1">
      <alignment horizontal="center" vertical="center"/>
    </xf>
    <xf numFmtId="37" fontId="1263" fillId="0" borderId="1" xfId="0" applyNumberFormat="1" applyFont="1" applyBorder="1" applyAlignment="1">
      <alignment horizontal="center" vertical="center" wrapText="1"/>
    </xf>
    <xf numFmtId="37" fontId="1264" fillId="0" borderId="1" xfId="0" applyNumberFormat="1" applyFont="1" applyBorder="1" applyAlignment="1">
      <alignment horizontal="center" vertical="center" wrapText="1"/>
    </xf>
    <xf numFmtId="37" fontId="1265" fillId="0" borderId="1" xfId="0" applyNumberFormat="1" applyFont="1" applyBorder="1" applyAlignment="1">
      <alignment horizontal="center" vertical="center" wrapText="1"/>
    </xf>
    <xf numFmtId="37" fontId="1266" fillId="0" borderId="1" xfId="0" applyNumberFormat="1" applyFont="1" applyBorder="1" applyAlignment="1">
      <alignment horizontal="center" vertical="center" wrapText="1"/>
    </xf>
    <xf numFmtId="37" fontId="1267" fillId="0" borderId="1" xfId="0" applyNumberFormat="1" applyFont="1" applyBorder="1" applyAlignment="1">
      <alignment horizontal="center" vertical="center" wrapText="1"/>
    </xf>
    <xf numFmtId="37" fontId="1268" fillId="0" borderId="1" xfId="0" applyNumberFormat="1" applyFont="1" applyBorder="1" applyAlignment="1">
      <alignment horizontal="center" vertical="center" wrapText="1"/>
    </xf>
    <xf numFmtId="37" fontId="1269" fillId="0" borderId="3" xfId="0" applyNumberFormat="1" applyFont="1" applyBorder="1" applyAlignment="1">
      <alignment horizontal="center" vertical="center"/>
    </xf>
    <xf numFmtId="37" fontId="1270" fillId="0" borderId="3" xfId="0" applyNumberFormat="1" applyFont="1" applyBorder="1" applyAlignment="1">
      <alignment horizontal="center" vertical="center"/>
    </xf>
    <xf numFmtId="10" fontId="1271" fillId="0" borderId="3" xfId="0" applyNumberFormat="1" applyFont="1" applyBorder="1" applyAlignment="1">
      <alignment horizontal="center" vertical="center"/>
    </xf>
    <xf numFmtId="37" fontId="1272" fillId="0" borderId="3" xfId="0" applyNumberFormat="1" applyFont="1" applyBorder="1" applyAlignment="1">
      <alignment horizontal="center" vertical="center"/>
    </xf>
    <xf numFmtId="10" fontId="1273" fillId="0" borderId="3" xfId="0" applyNumberFormat="1" applyFont="1" applyBorder="1" applyAlignment="1">
      <alignment horizontal="center" vertical="center"/>
    </xf>
    <xf numFmtId="37" fontId="1274" fillId="0" borderId="4" xfId="0" applyNumberFormat="1" applyFont="1" applyBorder="1" applyAlignment="1">
      <alignment horizontal="center" vertical="center"/>
    </xf>
    <xf numFmtId="37" fontId="1275" fillId="0" borderId="4" xfId="0" applyNumberFormat="1" applyFont="1" applyBorder="1" applyAlignment="1">
      <alignment horizontal="center" vertical="center"/>
    </xf>
    <xf numFmtId="37" fontId="1276" fillId="0" borderId="4" xfId="0" applyNumberFormat="1" applyFont="1" applyBorder="1" applyAlignment="1">
      <alignment horizontal="center" vertical="center"/>
    </xf>
    <xf numFmtId="37" fontId="1277" fillId="0" borderId="4" xfId="0" applyNumberFormat="1" applyFont="1" applyBorder="1" applyAlignment="1">
      <alignment horizontal="center" vertical="center"/>
    </xf>
    <xf numFmtId="37" fontId="1282" fillId="0" borderId="1" xfId="0" applyNumberFormat="1" applyFont="1" applyBorder="1" applyAlignment="1">
      <alignment horizontal="center" vertical="center"/>
    </xf>
    <xf numFmtId="37" fontId="1283" fillId="0" borderId="1" xfId="0" applyNumberFormat="1" applyFont="1" applyBorder="1" applyAlignment="1">
      <alignment horizontal="center" vertical="center"/>
    </xf>
    <xf numFmtId="37" fontId="1284" fillId="0" borderId="1" xfId="0" applyNumberFormat="1" applyFont="1" applyBorder="1" applyAlignment="1">
      <alignment horizontal="center" vertical="center" wrapText="1"/>
    </xf>
    <xf numFmtId="37" fontId="1285" fillId="0" borderId="1" xfId="0" applyNumberFormat="1" applyFont="1" applyBorder="1" applyAlignment="1">
      <alignment horizontal="center" vertical="center" wrapText="1"/>
    </xf>
    <xf numFmtId="37" fontId="1286" fillId="0" borderId="1" xfId="0" applyNumberFormat="1" applyFont="1" applyBorder="1" applyAlignment="1">
      <alignment horizontal="center" vertical="center" wrapText="1"/>
    </xf>
    <xf numFmtId="37" fontId="1287" fillId="0" borderId="0" xfId="0" applyNumberFormat="1" applyFont="1" applyAlignment="1">
      <alignment horizontal="center" vertical="center" wrapText="1"/>
    </xf>
    <xf numFmtId="37" fontId="1288" fillId="0" borderId="0" xfId="0" applyNumberFormat="1" applyFont="1" applyAlignment="1">
      <alignment horizontal="center" vertical="center"/>
    </xf>
    <xf numFmtId="37" fontId="1289" fillId="0" borderId="3" xfId="0" applyNumberFormat="1" applyFont="1" applyBorder="1" applyAlignment="1">
      <alignment horizontal="center" vertical="center"/>
    </xf>
    <xf numFmtId="37" fontId="1290" fillId="0" borderId="3" xfId="0" applyNumberFormat="1" applyFont="1" applyBorder="1" applyAlignment="1">
      <alignment horizontal="center" vertical="center"/>
    </xf>
    <xf numFmtId="37" fontId="1291" fillId="0" borderId="3" xfId="0" applyNumberFormat="1" applyFont="1" applyBorder="1" applyAlignment="1">
      <alignment horizontal="center" vertical="center"/>
    </xf>
    <xf numFmtId="37" fontId="1292" fillId="0" borderId="4" xfId="0" applyNumberFormat="1" applyFont="1" applyBorder="1" applyAlignment="1">
      <alignment horizontal="center" vertical="center"/>
    </xf>
    <xf numFmtId="37" fontId="1293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84" fillId="0" borderId="1" xfId="0" applyNumberFormat="1" applyFont="1" applyBorder="1" applyAlignment="1">
      <alignment horizontal="center" vertical="center"/>
    </xf>
    <xf numFmtId="37" fontId="166" fillId="0" borderId="0" xfId="0" applyNumberFormat="1" applyFont="1" applyAlignment="1">
      <alignment horizontal="center" vertical="center" wrapText="1"/>
    </xf>
    <xf numFmtId="37" fontId="185" fillId="0" borderId="1" xfId="0" applyNumberFormat="1" applyFont="1" applyBorder="1" applyAlignment="1">
      <alignment horizontal="center" vertical="center"/>
    </xf>
    <xf numFmtId="37" fontId="181" fillId="0" borderId="1" xfId="0" applyNumberFormat="1" applyFont="1" applyBorder="1" applyAlignment="1">
      <alignment horizontal="center" vertical="center"/>
    </xf>
    <xf numFmtId="37" fontId="165" fillId="0" borderId="0" xfId="0" applyNumberFormat="1" applyFont="1" applyAlignment="1">
      <alignment horizontal="center" vertical="center" wrapText="1"/>
    </xf>
    <xf numFmtId="37" fontId="182" fillId="0" borderId="1" xfId="0" applyNumberFormat="1" applyFont="1" applyBorder="1" applyAlignment="1">
      <alignment horizontal="center" vertical="center"/>
    </xf>
    <xf numFmtId="37" fontId="183" fillId="0" borderId="1" xfId="0" applyNumberFormat="1" applyFont="1" applyBorder="1" applyAlignment="1">
      <alignment horizontal="center" vertical="center"/>
    </xf>
    <xf numFmtId="37" fontId="163" fillId="0" borderId="0" xfId="0" applyNumberFormat="1" applyFont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/>
    </xf>
    <xf numFmtId="37" fontId="164" fillId="0" borderId="0" xfId="0" applyNumberFormat="1" applyFont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/>
    </xf>
    <xf numFmtId="37" fontId="174" fillId="0" borderId="1" xfId="0" applyNumberFormat="1" applyFont="1" applyBorder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167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0" fillId="0" borderId="0" xfId="0" applyNumberFormat="1" applyFont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/>
    </xf>
    <xf numFmtId="37" fontId="162" fillId="0" borderId="0" xfId="0" applyNumberFormat="1" applyFont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right" vertical="center"/>
    </xf>
    <xf numFmtId="37" fontId="155" fillId="0" borderId="1" xfId="0" applyNumberFormat="1" applyFont="1" applyBorder="1" applyAlignment="1">
      <alignment horizontal="center" vertical="center"/>
    </xf>
    <xf numFmtId="37" fontId="156" fillId="0" borderId="1" xfId="0" applyNumberFormat="1" applyFont="1" applyBorder="1" applyAlignment="1">
      <alignment horizontal="center" vertical="center"/>
    </xf>
    <xf numFmtId="37" fontId="157" fillId="0" borderId="1" xfId="0" applyNumberFormat="1" applyFont="1" applyBorder="1" applyAlignment="1">
      <alignment horizontal="center" vertical="center"/>
    </xf>
    <xf numFmtId="37" fontId="158" fillId="0" borderId="1" xfId="0" applyNumberFormat="1" applyFont="1" applyBorder="1" applyAlignment="1">
      <alignment horizontal="center" vertical="center"/>
    </xf>
    <xf numFmtId="37" fontId="387" fillId="0" borderId="1" xfId="0" applyNumberFormat="1" applyFont="1" applyBorder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right" vertical="center"/>
    </xf>
    <xf numFmtId="37" fontId="386" fillId="0" borderId="0" xfId="0" applyNumberFormat="1" applyFont="1" applyAlignment="1">
      <alignment horizontal="right" vertical="center"/>
    </xf>
    <xf numFmtId="37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right" vertical="center"/>
    </xf>
    <xf numFmtId="37" fontId="402" fillId="0" borderId="1" xfId="0" applyNumberFormat="1" applyFont="1" applyBorder="1" applyAlignment="1">
      <alignment horizontal="center" vertical="center"/>
    </xf>
    <xf numFmtId="37" fontId="404" fillId="0" borderId="1" xfId="0" applyNumberFormat="1" applyFont="1" applyBorder="1" applyAlignment="1">
      <alignment horizontal="center" vertical="center"/>
    </xf>
    <xf numFmtId="37" fontId="405" fillId="0" borderId="1" xfId="0" applyNumberFormat="1" applyFont="1" applyBorder="1" applyAlignment="1">
      <alignment horizontal="center" vertical="center"/>
    </xf>
    <xf numFmtId="37" fontId="502" fillId="0" borderId="1" xfId="0" applyNumberFormat="1" applyFont="1" applyBorder="1" applyAlignment="1">
      <alignment horizontal="center" vertical="center"/>
    </xf>
    <xf numFmtId="37" fontId="503" fillId="0" borderId="1" xfId="0" applyNumberFormat="1" applyFont="1" applyBorder="1" applyAlignment="1">
      <alignment horizontal="center" vertical="center"/>
    </xf>
    <xf numFmtId="37" fontId="504" fillId="0" borderId="1" xfId="0" applyNumberFormat="1" applyFont="1" applyBorder="1" applyAlignment="1">
      <alignment horizontal="center" vertical="center"/>
    </xf>
    <xf numFmtId="37" fontId="489" fillId="0" borderId="0" xfId="0" applyNumberFormat="1" applyFont="1" applyAlignment="1">
      <alignment horizontal="center" vertical="center" wrapText="1"/>
    </xf>
    <xf numFmtId="37" fontId="505" fillId="0" borderId="1" xfId="0" applyNumberFormat="1" applyFont="1" applyBorder="1" applyAlignment="1">
      <alignment horizontal="center" vertical="center"/>
    </xf>
    <xf numFmtId="37" fontId="495" fillId="0" borderId="1" xfId="0" applyNumberFormat="1" applyFont="1" applyBorder="1" applyAlignment="1">
      <alignment horizontal="center" vertical="center"/>
    </xf>
    <xf numFmtId="37" fontId="496" fillId="0" borderId="1" xfId="0" applyNumberFormat="1" applyFont="1" applyBorder="1" applyAlignment="1">
      <alignment horizontal="center" vertical="center"/>
    </xf>
    <xf numFmtId="37" fontId="497" fillId="0" borderId="1" xfId="0" applyNumberFormat="1" applyFont="1" applyBorder="1" applyAlignment="1">
      <alignment horizontal="center" vertical="center"/>
    </xf>
    <xf numFmtId="37" fontId="490" fillId="0" borderId="1" xfId="0" applyNumberFormat="1" applyFont="1" applyBorder="1" applyAlignment="1">
      <alignment horizontal="center" vertical="center"/>
    </xf>
    <xf numFmtId="37" fontId="485" fillId="0" borderId="0" xfId="0" applyNumberFormat="1" applyFont="1" applyAlignment="1">
      <alignment horizontal="center" vertical="center" wrapText="1"/>
    </xf>
    <xf numFmtId="37" fontId="491" fillId="0" borderId="1" xfId="0" applyNumberFormat="1" applyFont="1" applyBorder="1" applyAlignment="1">
      <alignment horizontal="center" vertical="center"/>
    </xf>
    <xf numFmtId="37" fontId="486" fillId="0" borderId="0" xfId="0" applyNumberFormat="1" applyFont="1" applyAlignment="1">
      <alignment horizontal="center" vertical="center" wrapText="1"/>
    </xf>
    <xf numFmtId="37" fontId="492" fillId="0" borderId="1" xfId="0" applyNumberFormat="1" applyFont="1" applyBorder="1" applyAlignment="1">
      <alignment horizontal="center" vertical="center"/>
    </xf>
    <xf numFmtId="37" fontId="487" fillId="0" borderId="0" xfId="0" applyNumberFormat="1" applyFont="1" applyAlignment="1">
      <alignment horizontal="center" vertical="center" wrapText="1"/>
    </xf>
    <xf numFmtId="37" fontId="493" fillId="0" borderId="1" xfId="0" applyNumberFormat="1" applyFont="1" applyBorder="1" applyAlignment="1">
      <alignment horizontal="center" vertical="center"/>
    </xf>
    <xf numFmtId="37" fontId="488" fillId="0" borderId="0" xfId="0" applyNumberFormat="1" applyFont="1" applyAlignment="1">
      <alignment horizontal="center" vertical="center" wrapText="1"/>
    </xf>
    <xf numFmtId="37" fontId="494" fillId="0" borderId="1" xfId="0" applyNumberFormat="1" applyFont="1" applyBorder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right" vertical="center"/>
    </xf>
    <xf numFmtId="37" fontId="483" fillId="0" borderId="1" xfId="0" applyNumberFormat="1" applyFont="1" applyBorder="1" applyAlignment="1">
      <alignment horizontal="center" vertical="center"/>
    </xf>
    <xf numFmtId="37" fontId="484" fillId="0" borderId="1" xfId="0" applyNumberFormat="1" applyFont="1" applyBorder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right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right" vertical="center"/>
    </xf>
    <xf numFmtId="37" fontId="565" fillId="0" borderId="1" xfId="0" applyNumberFormat="1" applyFont="1" applyBorder="1" applyAlignment="1">
      <alignment horizontal="center" vertical="center"/>
    </xf>
    <xf numFmtId="37" fontId="566" fillId="0" borderId="1" xfId="0" applyNumberFormat="1" applyFont="1" applyBorder="1" applyAlignment="1">
      <alignment horizontal="center" vertical="center"/>
    </xf>
    <xf numFmtId="37" fontId="567" fillId="0" borderId="1" xfId="0" applyNumberFormat="1" applyFont="1" applyBorder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right" vertical="center"/>
    </xf>
    <xf numFmtId="37" fontId="601" fillId="0" borderId="1" xfId="0" applyNumberFormat="1" applyFont="1" applyBorder="1" applyAlignment="1">
      <alignment horizontal="center" vertical="center"/>
    </xf>
    <xf numFmtId="37" fontId="602" fillId="0" borderId="1" xfId="0" applyNumberFormat="1" applyFont="1" applyBorder="1" applyAlignment="1">
      <alignment horizontal="center" vertical="center"/>
    </xf>
    <xf numFmtId="37" fontId="713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right" vertical="center"/>
    </xf>
    <xf numFmtId="37" fontId="644" fillId="0" borderId="1" xfId="0" applyNumberFormat="1" applyFont="1" applyBorder="1" applyAlignment="1">
      <alignment horizontal="center" vertical="center"/>
    </xf>
    <xf numFmtId="37" fontId="645" fillId="0" borderId="1" xfId="0" applyNumberFormat="1" applyFont="1" applyBorder="1" applyAlignment="1">
      <alignment horizontal="center" vertical="center"/>
    </xf>
    <xf numFmtId="37" fontId="971" fillId="0" borderId="5" xfId="0" applyNumberFormat="1" applyFont="1" applyBorder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right" vertical="center"/>
    </xf>
    <xf numFmtId="37" fontId="718" fillId="0" borderId="1" xfId="0" applyNumberFormat="1" applyFont="1" applyBorder="1" applyAlignment="1">
      <alignment horizontal="center" vertical="center"/>
    </xf>
    <xf numFmtId="37" fontId="719" fillId="0" borderId="1" xfId="0" applyNumberFormat="1" applyFont="1" applyBorder="1" applyAlignment="1">
      <alignment horizontal="center" vertical="center"/>
    </xf>
    <xf numFmtId="37" fontId="972" fillId="0" borderId="0" xfId="0" applyNumberFormat="1" applyFont="1" applyAlignment="1">
      <alignment horizontal="center" vertical="center"/>
    </xf>
    <xf numFmtId="37" fontId="973" fillId="0" borderId="0" xfId="0" applyNumberFormat="1" applyFont="1" applyAlignment="1">
      <alignment horizontal="center" vertical="center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right" vertical="center"/>
    </xf>
    <xf numFmtId="37" fontId="976" fillId="0" borderId="1" xfId="0" applyNumberFormat="1" applyFont="1" applyBorder="1" applyAlignment="1">
      <alignment horizontal="center" vertical="center"/>
    </xf>
    <xf numFmtId="37" fontId="977" fillId="0" borderId="1" xfId="0" applyNumberFormat="1" applyFont="1" applyBorder="1" applyAlignment="1">
      <alignment horizontal="center" vertical="center"/>
    </xf>
    <xf numFmtId="37" fontId="1054" fillId="0" borderId="0" xfId="0" applyNumberFormat="1" applyFont="1" applyAlignment="1">
      <alignment horizontal="center" vertical="center"/>
    </xf>
    <xf numFmtId="37" fontId="1055" fillId="0" borderId="0" xfId="0" applyNumberFormat="1" applyFont="1" applyAlignment="1">
      <alignment horizontal="center" vertical="center"/>
    </xf>
    <xf numFmtId="37" fontId="1056" fillId="0" borderId="0" xfId="0" applyNumberFormat="1" applyFont="1" applyAlignment="1">
      <alignment horizontal="center" vertical="center"/>
    </xf>
    <xf numFmtId="37" fontId="1057" fillId="0" borderId="0" xfId="0" applyNumberFormat="1" applyFont="1" applyAlignment="1">
      <alignment horizontal="right" vertical="center"/>
    </xf>
    <xf numFmtId="37" fontId="1058" fillId="0" borderId="1" xfId="0" applyNumberFormat="1" applyFont="1" applyBorder="1" applyAlignment="1">
      <alignment horizontal="center" vertical="center"/>
    </xf>
    <xf numFmtId="37" fontId="1059" fillId="0" borderId="1" xfId="0" applyNumberFormat="1" applyFont="1" applyBorder="1" applyAlignment="1">
      <alignment horizontal="center" vertical="center"/>
    </xf>
    <xf numFmtId="37" fontId="1256" fillId="0" borderId="0" xfId="0" applyNumberFormat="1" applyFont="1" applyAlignment="1">
      <alignment horizontal="center" vertical="center"/>
    </xf>
    <xf numFmtId="37" fontId="1257" fillId="0" borderId="0" xfId="0" applyNumberFormat="1" applyFont="1" applyAlignment="1">
      <alignment horizontal="center" vertical="center"/>
    </xf>
    <xf numFmtId="37" fontId="1258" fillId="0" borderId="0" xfId="0" applyNumberFormat="1" applyFont="1" applyAlignment="1">
      <alignment horizontal="center" vertical="center"/>
    </xf>
    <xf numFmtId="37" fontId="1259" fillId="0" borderId="0" xfId="0" applyNumberFormat="1" applyFont="1" applyAlignment="1">
      <alignment horizontal="right" vertical="center"/>
    </xf>
    <xf numFmtId="37" fontId="1260" fillId="0" borderId="1" xfId="0" applyNumberFormat="1" applyFont="1" applyBorder="1" applyAlignment="1">
      <alignment horizontal="center" vertical="center"/>
    </xf>
    <xf numFmtId="37" fontId="1261" fillId="0" borderId="1" xfId="0" applyNumberFormat="1" applyFont="1" applyBorder="1" applyAlignment="1">
      <alignment horizontal="center" vertical="center"/>
    </xf>
    <xf numFmtId="37" fontId="1262" fillId="0" borderId="1" xfId="0" applyNumberFormat="1" applyFont="1" applyBorder="1" applyAlignment="1">
      <alignment horizontal="center" vertical="center"/>
    </xf>
    <xf numFmtId="37" fontId="1278" fillId="0" borderId="0" xfId="0" applyNumberFormat="1" applyFont="1" applyAlignment="1">
      <alignment horizontal="center" vertical="center"/>
    </xf>
    <xf numFmtId="37" fontId="1279" fillId="0" borderId="0" xfId="0" applyNumberFormat="1" applyFont="1" applyAlignment="1">
      <alignment horizontal="center" vertical="center"/>
    </xf>
    <xf numFmtId="37" fontId="1280" fillId="0" borderId="0" xfId="0" applyNumberFormat="1" applyFont="1" applyAlignment="1">
      <alignment horizontal="center" vertical="center"/>
    </xf>
    <xf numFmtId="37" fontId="128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141371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8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1145" t="s">
        <v>0</v>
      </c>
      <c r="B22" s="1146"/>
      <c r="C22" s="1146"/>
      <c r="D22" s="1146"/>
      <c r="E22" s="1146"/>
      <c r="F22" s="1146"/>
      <c r="G22" s="1146"/>
      <c r="H22" s="1146"/>
      <c r="I22" s="1146"/>
      <c r="J22" s="1146"/>
    </row>
    <row r="23" spans="1:10" ht="39.950000000000003" customHeight="1">
      <c r="A23" s="1147" t="s">
        <v>1</v>
      </c>
      <c r="B23" s="1146"/>
      <c r="C23" s="1146"/>
      <c r="D23" s="1146"/>
      <c r="E23" s="1146"/>
      <c r="F23" s="1146"/>
      <c r="G23" s="1146"/>
      <c r="H23" s="1146"/>
      <c r="I23" s="1146"/>
      <c r="J23" s="1146"/>
    </row>
    <row r="24" spans="1:10" ht="39.950000000000003" customHeight="1">
      <c r="A24" s="1148" t="s">
        <v>2</v>
      </c>
      <c r="B24" s="1146"/>
      <c r="C24" s="1146"/>
      <c r="D24" s="1146"/>
      <c r="E24" s="1146"/>
      <c r="F24" s="1146"/>
      <c r="G24" s="1146"/>
      <c r="H24" s="1146"/>
      <c r="I24" s="1146"/>
      <c r="J24" s="114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2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54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</row>
    <row r="2" spans="1:19" ht="20.100000000000001" customHeight="1">
      <c r="A2" s="1255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</row>
    <row r="3" spans="1:19" ht="20.100000000000001" customHeight="1">
      <c r="A3" s="1256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</row>
    <row r="5" spans="1:19" ht="15.75">
      <c r="A5" s="1257" t="s">
        <v>158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</row>
    <row r="7" spans="1:19" ht="15.75">
      <c r="I7" s="1258" t="s">
        <v>150</v>
      </c>
      <c r="J7" s="1150"/>
      <c r="K7" s="1150"/>
      <c r="L7" s="1150"/>
      <c r="M7" s="1150"/>
      <c r="O7" s="1259" t="s">
        <v>7</v>
      </c>
      <c r="P7" s="1150"/>
      <c r="Q7" s="1150"/>
      <c r="R7" s="1150"/>
      <c r="S7" s="1150"/>
    </row>
    <row r="8" spans="1:19" ht="31.5">
      <c r="A8" s="491" t="s">
        <v>136</v>
      </c>
      <c r="C8" s="492" t="s">
        <v>159</v>
      </c>
      <c r="E8" s="493" t="s">
        <v>36</v>
      </c>
      <c r="G8" s="494" t="s">
        <v>109</v>
      </c>
      <c r="I8" s="495" t="s">
        <v>160</v>
      </c>
      <c r="K8" s="496" t="s">
        <v>155</v>
      </c>
      <c r="M8" s="497" t="s">
        <v>161</v>
      </c>
      <c r="O8" s="498" t="s">
        <v>160</v>
      </c>
      <c r="Q8" s="499" t="s">
        <v>155</v>
      </c>
      <c r="S8" s="500" t="s">
        <v>161</v>
      </c>
    </row>
    <row r="9" spans="1:19" ht="30">
      <c r="A9" s="501" t="s">
        <v>88</v>
      </c>
      <c r="C9" s="1" t="s">
        <v>162</v>
      </c>
      <c r="E9" s="1" t="s">
        <v>90</v>
      </c>
      <c r="G9" s="1" t="s">
        <v>91</v>
      </c>
      <c r="I9" s="502">
        <v>7185703067</v>
      </c>
      <c r="K9" s="503">
        <v>0</v>
      </c>
      <c r="M9" s="504">
        <v>7185703067</v>
      </c>
      <c r="O9" s="505">
        <v>9004499553</v>
      </c>
      <c r="Q9" s="506">
        <v>0</v>
      </c>
      <c r="S9" s="507">
        <v>9004499553</v>
      </c>
    </row>
    <row r="10" spans="1:19" ht="30">
      <c r="A10" s="508" t="s">
        <v>92</v>
      </c>
      <c r="C10" s="1" t="s">
        <v>163</v>
      </c>
      <c r="E10" s="1" t="s">
        <v>94</v>
      </c>
      <c r="G10" s="1" t="s">
        <v>91</v>
      </c>
      <c r="I10" s="509">
        <v>9065772043</v>
      </c>
      <c r="K10" s="510">
        <v>0</v>
      </c>
      <c r="M10" s="511">
        <v>9065772043</v>
      </c>
      <c r="O10" s="512">
        <v>11364380989</v>
      </c>
      <c r="Q10" s="513">
        <v>0</v>
      </c>
      <c r="S10" s="514">
        <v>11364380989</v>
      </c>
    </row>
    <row r="11" spans="1:19">
      <c r="A11" s="515" t="s">
        <v>23</v>
      </c>
      <c r="I11" s="516">
        <f>SUM(I9:$I$10)</f>
        <v>16251475110</v>
      </c>
      <c r="K11" s="517">
        <f>SUM(K9:$K$10)</f>
        <v>0</v>
      </c>
      <c r="M11" s="518">
        <f>SUM(M9:$M$10)</f>
        <v>16251475110</v>
      </c>
      <c r="O11" s="519">
        <f>SUM(O9:$O$10)</f>
        <v>20368880542</v>
      </c>
      <c r="Q11" s="520">
        <f>SUM(Q9:$Q$10)</f>
        <v>0</v>
      </c>
      <c r="S11" s="521">
        <f>SUM(S9:$S$10)</f>
        <v>20368880542</v>
      </c>
    </row>
    <row r="12" spans="1:19">
      <c r="I12" s="522"/>
      <c r="K12" s="523"/>
      <c r="M12" s="524"/>
      <c r="O12" s="525"/>
      <c r="Q12" s="526"/>
      <c r="S12" s="52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7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263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</row>
    <row r="2" spans="1:17" ht="20.100000000000001" customHeight="1">
      <c r="A2" s="1264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</row>
    <row r="3" spans="1:17" ht="20.100000000000001" customHeight="1">
      <c r="A3" s="1265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</row>
    <row r="5" spans="1:17" ht="15.75">
      <c r="A5" s="1266" t="s">
        <v>164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</row>
    <row r="7" spans="1:17" ht="15.75">
      <c r="C7" s="1267" t="s">
        <v>150</v>
      </c>
      <c r="D7" s="1150"/>
      <c r="E7" s="1150"/>
      <c r="F7" s="1150"/>
      <c r="G7" s="1150"/>
      <c r="H7" s="1150"/>
      <c r="I7" s="1150"/>
      <c r="K7" s="1268" t="s">
        <v>7</v>
      </c>
      <c r="L7" s="1150"/>
      <c r="M7" s="1150"/>
      <c r="N7" s="1150"/>
      <c r="O7" s="1150"/>
      <c r="P7" s="1150"/>
      <c r="Q7" s="1150"/>
    </row>
    <row r="8" spans="1:17" ht="31.5">
      <c r="A8" s="528" t="s">
        <v>136</v>
      </c>
      <c r="C8" s="529" t="s">
        <v>9</v>
      </c>
      <c r="E8" s="530" t="s">
        <v>11</v>
      </c>
      <c r="G8" s="531" t="s">
        <v>165</v>
      </c>
      <c r="I8" s="532" t="s">
        <v>166</v>
      </c>
      <c r="K8" s="533" t="s">
        <v>9</v>
      </c>
      <c r="M8" s="534" t="s">
        <v>11</v>
      </c>
      <c r="O8" s="535" t="s">
        <v>165</v>
      </c>
      <c r="Q8" s="536" t="s">
        <v>166</v>
      </c>
    </row>
    <row r="9" spans="1:17">
      <c r="A9" s="537" t="s">
        <v>17</v>
      </c>
      <c r="C9" s="538">
        <v>820000</v>
      </c>
      <c r="E9" s="539">
        <v>14398320763</v>
      </c>
      <c r="G9" s="540">
        <v>6667036240</v>
      </c>
      <c r="I9" s="541">
        <v>7731284523</v>
      </c>
      <c r="K9" s="542">
        <v>2930000</v>
      </c>
      <c r="M9" s="543">
        <v>37380196158</v>
      </c>
      <c r="O9" s="544">
        <v>20915571574</v>
      </c>
      <c r="Q9" s="545">
        <v>16464624584</v>
      </c>
    </row>
    <row r="10" spans="1:17" ht="30">
      <c r="A10" s="546" t="s">
        <v>60</v>
      </c>
      <c r="J10" s="1"/>
      <c r="K10" s="547">
        <v>2226</v>
      </c>
      <c r="M10" s="548">
        <v>1717904547</v>
      </c>
      <c r="O10" s="549">
        <v>1729237066</v>
      </c>
      <c r="Q10" s="550">
        <v>-11332519</v>
      </c>
    </row>
    <row r="11" spans="1:17" ht="30">
      <c r="A11" s="551" t="s">
        <v>19</v>
      </c>
      <c r="C11" s="552">
        <v>5900000</v>
      </c>
      <c r="E11" s="553">
        <v>66681426703</v>
      </c>
      <c r="G11" s="554">
        <v>65029926241</v>
      </c>
      <c r="I11" s="555">
        <v>1651500462</v>
      </c>
      <c r="K11" s="556">
        <v>26530000</v>
      </c>
      <c r="M11" s="557">
        <v>260650442636</v>
      </c>
      <c r="O11" s="558">
        <v>230672407068</v>
      </c>
      <c r="Q11" s="559">
        <v>29978035568</v>
      </c>
    </row>
    <row r="12" spans="1:17">
      <c r="A12" s="560" t="s">
        <v>21</v>
      </c>
      <c r="C12" s="561">
        <v>1027618</v>
      </c>
      <c r="E12" s="562">
        <v>28217363567</v>
      </c>
      <c r="G12" s="563">
        <v>16911273576</v>
      </c>
      <c r="I12" s="564">
        <v>11306089991</v>
      </c>
      <c r="K12" s="565">
        <v>230506369</v>
      </c>
      <c r="M12" s="566">
        <v>4047976936723</v>
      </c>
      <c r="O12" s="567">
        <v>3269596302623</v>
      </c>
      <c r="Q12" s="568">
        <v>778380634100</v>
      </c>
    </row>
    <row r="13" spans="1:17">
      <c r="A13" s="569" t="s">
        <v>22</v>
      </c>
      <c r="C13" s="570">
        <v>920000</v>
      </c>
      <c r="E13" s="571">
        <v>10994675715</v>
      </c>
      <c r="G13" s="572">
        <v>4873265381</v>
      </c>
      <c r="I13" s="573">
        <v>6121410334</v>
      </c>
      <c r="K13" s="574">
        <v>3250000</v>
      </c>
      <c r="M13" s="575">
        <v>29555986843</v>
      </c>
      <c r="O13" s="576">
        <v>16162832880</v>
      </c>
      <c r="Q13" s="577">
        <v>13393153963</v>
      </c>
    </row>
    <row r="14" spans="1:17">
      <c r="A14" s="578" t="s">
        <v>23</v>
      </c>
      <c r="C14" s="579">
        <f>SUM(C9:$C$13)</f>
        <v>8667618</v>
      </c>
      <c r="E14" s="580">
        <f>SUM(E9:$E$13)</f>
        <v>120291786748</v>
      </c>
      <c r="G14" s="581">
        <f>SUM(G9:$G$13)</f>
        <v>93481501438</v>
      </c>
      <c r="I14" s="582">
        <f>SUM(I9:$I$13)</f>
        <v>26810285310</v>
      </c>
      <c r="K14" s="583">
        <f>SUM(K9:$K$13)</f>
        <v>263218595</v>
      </c>
      <c r="M14" s="584">
        <f>SUM(M9:$M$13)</f>
        <v>4377281466907</v>
      </c>
      <c r="O14" s="585">
        <f>SUM(O9:$O$13)</f>
        <v>3539076351211</v>
      </c>
      <c r="Q14" s="586">
        <f>SUM(Q9:$Q$13)</f>
        <v>838205115696</v>
      </c>
    </row>
    <row r="15" spans="1:17">
      <c r="C15" s="587"/>
      <c r="E15" s="588"/>
      <c r="G15" s="589"/>
      <c r="I15" s="590"/>
      <c r="K15" s="591"/>
      <c r="M15" s="592"/>
      <c r="O15" s="593"/>
      <c r="Q15" s="594"/>
    </row>
    <row r="17" spans="1:17">
      <c r="A17" s="1260" t="s">
        <v>167</v>
      </c>
      <c r="B17" s="1261"/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2"/>
    </row>
  </sheetData>
  <mergeCells count="7">
    <mergeCell ref="A17:Q1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7"/>
  <sheetViews>
    <sheetView rightToLeft="1" tabSelected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7" customWidth="1"/>
    <col min="10" max="10" width="1.42578125" customWidth="1"/>
    <col min="11" max="11" width="14.140625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</cols>
  <sheetData>
    <row r="1" spans="1:17" ht="20.100000000000001" customHeight="1">
      <c r="A1" s="1270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</row>
    <row r="2" spans="1:17" ht="20.100000000000001" customHeight="1">
      <c r="A2" s="1271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</row>
    <row r="3" spans="1:17" ht="20.100000000000001" customHeight="1">
      <c r="A3" s="1272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</row>
    <row r="5" spans="1:17" ht="15.75">
      <c r="A5" s="1273" t="s">
        <v>168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</row>
    <row r="7" spans="1:17" ht="15.75">
      <c r="C7" s="1274" t="s">
        <v>150</v>
      </c>
      <c r="D7" s="1150"/>
      <c r="E7" s="1150"/>
      <c r="F7" s="1150"/>
      <c r="G7" s="1150"/>
      <c r="H7" s="1150"/>
      <c r="I7" s="1150"/>
      <c r="K7" s="1275" t="s">
        <v>7</v>
      </c>
      <c r="L7" s="1150"/>
      <c r="M7" s="1150"/>
      <c r="N7" s="1150"/>
      <c r="O7" s="1150"/>
      <c r="P7" s="1150"/>
      <c r="Q7" s="1150"/>
    </row>
    <row r="8" spans="1:17" ht="31.5">
      <c r="A8" s="595" t="s">
        <v>136</v>
      </c>
      <c r="C8" s="596" t="s">
        <v>9</v>
      </c>
      <c r="E8" s="597" t="s">
        <v>11</v>
      </c>
      <c r="G8" s="598" t="s">
        <v>165</v>
      </c>
      <c r="I8" s="599" t="s">
        <v>169</v>
      </c>
      <c r="K8" s="600" t="s">
        <v>9</v>
      </c>
      <c r="M8" s="601" t="s">
        <v>11</v>
      </c>
      <c r="O8" s="602" t="s">
        <v>165</v>
      </c>
      <c r="Q8" s="603" t="s">
        <v>169</v>
      </c>
    </row>
    <row r="9" spans="1:17">
      <c r="A9" s="604" t="s">
        <v>17</v>
      </c>
      <c r="C9" s="605">
        <v>3454242</v>
      </c>
      <c r="E9" s="606">
        <v>70460612089</v>
      </c>
      <c r="G9" s="607">
        <v>62746839557</v>
      </c>
      <c r="I9" s="608">
        <v>7713772532</v>
      </c>
      <c r="K9" s="609">
        <v>3454242</v>
      </c>
      <c r="M9" s="610">
        <v>70460612089</v>
      </c>
      <c r="O9" s="611">
        <v>30785189296</v>
      </c>
      <c r="Q9" s="612">
        <v>39675422793</v>
      </c>
    </row>
    <row r="10" spans="1:17" ht="30">
      <c r="A10" s="613" t="s">
        <v>39</v>
      </c>
      <c r="C10" s="614">
        <v>918</v>
      </c>
      <c r="E10" s="615">
        <v>741872220</v>
      </c>
      <c r="G10" s="616">
        <v>729143288</v>
      </c>
      <c r="I10" s="617">
        <v>12728932</v>
      </c>
      <c r="K10" s="618">
        <v>918</v>
      </c>
      <c r="M10" s="619">
        <v>741872220</v>
      </c>
      <c r="O10" s="620">
        <v>686243164</v>
      </c>
      <c r="Q10" s="621">
        <v>55629056</v>
      </c>
    </row>
    <row r="11" spans="1:17" ht="30">
      <c r="A11" s="622" t="s">
        <v>45</v>
      </c>
      <c r="C11" s="623">
        <v>31008</v>
      </c>
      <c r="E11" s="624">
        <v>24910591262</v>
      </c>
      <c r="G11" s="625">
        <v>24313748191</v>
      </c>
      <c r="I11" s="626">
        <v>596843071</v>
      </c>
      <c r="K11" s="627">
        <v>31008</v>
      </c>
      <c r="M11" s="628">
        <v>24910591262</v>
      </c>
      <c r="O11" s="629">
        <v>22960217999</v>
      </c>
      <c r="Q11" s="630">
        <v>1950373263</v>
      </c>
    </row>
    <row r="12" spans="1:17" ht="30">
      <c r="A12" s="631" t="s">
        <v>48</v>
      </c>
      <c r="C12" s="632">
        <v>1683</v>
      </c>
      <c r="E12" s="633">
        <v>1447507895</v>
      </c>
      <c r="G12" s="634">
        <v>1416677508</v>
      </c>
      <c r="I12" s="635">
        <v>30830387</v>
      </c>
      <c r="K12" s="636">
        <v>1683</v>
      </c>
      <c r="M12" s="637">
        <v>1447507895</v>
      </c>
      <c r="O12" s="638">
        <v>1315387272</v>
      </c>
      <c r="Q12" s="639">
        <v>132120623</v>
      </c>
    </row>
    <row r="13" spans="1:17" ht="30">
      <c r="A13" s="640" t="s">
        <v>51</v>
      </c>
      <c r="C13" s="641">
        <v>47270</v>
      </c>
      <c r="E13" s="642">
        <v>35696796366</v>
      </c>
      <c r="G13" s="643">
        <v>34973475644</v>
      </c>
      <c r="I13" s="644">
        <v>723320722</v>
      </c>
      <c r="K13" s="645">
        <v>47270</v>
      </c>
      <c r="M13" s="646">
        <v>35696796366</v>
      </c>
      <c r="O13" s="647">
        <v>32819458839</v>
      </c>
      <c r="Q13" s="648">
        <v>2877337527</v>
      </c>
    </row>
    <row r="14" spans="1:17" ht="30">
      <c r="A14" s="649" t="s">
        <v>54</v>
      </c>
      <c r="C14" s="650">
        <v>48</v>
      </c>
      <c r="E14" s="651">
        <v>11934020683</v>
      </c>
      <c r="G14" s="652">
        <v>11725854578</v>
      </c>
      <c r="I14" s="653">
        <v>208166105</v>
      </c>
      <c r="K14" s="654">
        <v>48</v>
      </c>
      <c r="M14" s="655">
        <v>11934020683</v>
      </c>
      <c r="O14" s="656">
        <v>11020254216</v>
      </c>
      <c r="Q14" s="657">
        <v>913766467</v>
      </c>
    </row>
    <row r="15" spans="1:17" ht="30">
      <c r="A15" s="658" t="s">
        <v>57</v>
      </c>
      <c r="C15" s="659">
        <v>14632</v>
      </c>
      <c r="E15" s="660">
        <v>10861822569</v>
      </c>
      <c r="G15" s="661">
        <v>10669258839</v>
      </c>
      <c r="I15" s="662">
        <v>192563730</v>
      </c>
      <c r="K15" s="663">
        <v>14632</v>
      </c>
      <c r="M15" s="664">
        <v>10861822569</v>
      </c>
      <c r="O15" s="665">
        <v>9913045747</v>
      </c>
      <c r="Q15" s="666">
        <v>948776822</v>
      </c>
    </row>
    <row r="16" spans="1:17" ht="30">
      <c r="A16" s="667" t="s">
        <v>60</v>
      </c>
      <c r="C16" s="668">
        <v>0</v>
      </c>
      <c r="E16" s="669">
        <v>25366910981</v>
      </c>
      <c r="G16" s="670">
        <v>24827447261</v>
      </c>
      <c r="I16" s="671">
        <v>539463720</v>
      </c>
      <c r="K16" s="672">
        <v>0</v>
      </c>
      <c r="M16" s="673">
        <v>25366910981</v>
      </c>
      <c r="O16" s="674">
        <v>23859220717</v>
      </c>
      <c r="Q16" s="675">
        <v>1507690264</v>
      </c>
    </row>
    <row r="17" spans="1:17" ht="30">
      <c r="A17" s="676" t="s">
        <v>63</v>
      </c>
      <c r="C17" s="677">
        <v>54937</v>
      </c>
      <c r="E17" s="678">
        <v>40379010021</v>
      </c>
      <c r="G17" s="679">
        <v>39653928191</v>
      </c>
      <c r="I17" s="680">
        <v>725081830</v>
      </c>
      <c r="K17" s="681">
        <v>54937</v>
      </c>
      <c r="M17" s="682">
        <v>40379010021</v>
      </c>
      <c r="O17" s="683">
        <v>36391490521</v>
      </c>
      <c r="Q17" s="684">
        <v>3987519500</v>
      </c>
    </row>
    <row r="18" spans="1:17" ht="30">
      <c r="A18" s="685" t="s">
        <v>66</v>
      </c>
      <c r="C18" s="686">
        <v>14</v>
      </c>
      <c r="E18" s="687">
        <v>620296665</v>
      </c>
      <c r="G18" s="688">
        <v>608843798</v>
      </c>
      <c r="I18" s="689">
        <v>11452867</v>
      </c>
      <c r="K18" s="690">
        <v>14</v>
      </c>
      <c r="M18" s="691">
        <v>620296665</v>
      </c>
      <c r="O18" s="692">
        <v>583953855</v>
      </c>
      <c r="Q18" s="693">
        <v>36342810</v>
      </c>
    </row>
    <row r="19" spans="1:17" ht="30">
      <c r="A19" s="694" t="s">
        <v>69</v>
      </c>
      <c r="C19" s="695">
        <v>0</v>
      </c>
      <c r="E19" s="696">
        <v>33790783567</v>
      </c>
      <c r="G19" s="697">
        <v>33185764086</v>
      </c>
      <c r="I19" s="698">
        <v>605019481</v>
      </c>
      <c r="K19" s="699">
        <v>0</v>
      </c>
      <c r="M19" s="700">
        <v>33790783567</v>
      </c>
      <c r="O19" s="701">
        <v>31193260917</v>
      </c>
      <c r="Q19" s="702">
        <v>2597522650</v>
      </c>
    </row>
    <row r="20" spans="1:17" ht="30">
      <c r="A20" s="703" t="s">
        <v>72</v>
      </c>
      <c r="C20" s="704">
        <v>13000</v>
      </c>
      <c r="E20" s="705">
        <v>10740633391</v>
      </c>
      <c r="G20" s="706">
        <v>10536408562</v>
      </c>
      <c r="I20" s="707">
        <v>204224829</v>
      </c>
      <c r="K20" s="708">
        <v>13000</v>
      </c>
      <c r="M20" s="709">
        <v>10740633391</v>
      </c>
      <c r="O20" s="710">
        <v>9835103301</v>
      </c>
      <c r="Q20" s="711">
        <v>905530090</v>
      </c>
    </row>
    <row r="21" spans="1:17" ht="30">
      <c r="A21" s="712" t="s">
        <v>74</v>
      </c>
      <c r="C21" s="713">
        <v>121711</v>
      </c>
      <c r="E21" s="714">
        <v>120287828116</v>
      </c>
      <c r="G21" s="715">
        <v>118832490176</v>
      </c>
      <c r="I21" s="716">
        <v>1455337940</v>
      </c>
      <c r="K21" s="717">
        <v>121711</v>
      </c>
      <c r="M21" s="718">
        <v>120287828116</v>
      </c>
      <c r="O21" s="719">
        <v>116590305462</v>
      </c>
      <c r="Q21" s="720">
        <v>3697522654</v>
      </c>
    </row>
    <row r="22" spans="1:17" ht="30">
      <c r="A22" s="721" t="s">
        <v>76</v>
      </c>
      <c r="C22" s="722">
        <v>38763</v>
      </c>
      <c r="E22" s="723">
        <v>37238219147</v>
      </c>
      <c r="G22" s="724">
        <v>36605988161</v>
      </c>
      <c r="I22" s="725">
        <v>632230986</v>
      </c>
      <c r="K22" s="726">
        <v>38763</v>
      </c>
      <c r="M22" s="727">
        <v>37238219147</v>
      </c>
      <c r="O22" s="728">
        <v>35835221019</v>
      </c>
      <c r="Q22" s="729">
        <v>1402998128</v>
      </c>
    </row>
    <row r="23" spans="1:17" ht="30">
      <c r="A23" s="730" t="s">
        <v>79</v>
      </c>
      <c r="C23" s="731">
        <v>27611</v>
      </c>
      <c r="E23" s="732">
        <v>27085542825</v>
      </c>
      <c r="G23" s="733">
        <v>26710664153</v>
      </c>
      <c r="I23" s="734">
        <v>374878672</v>
      </c>
      <c r="K23" s="735">
        <v>27611</v>
      </c>
      <c r="M23" s="736">
        <v>27085542825</v>
      </c>
      <c r="O23" s="737">
        <v>26170313830</v>
      </c>
      <c r="Q23" s="738">
        <v>915228995</v>
      </c>
    </row>
    <row r="24" spans="1:17" ht="30">
      <c r="A24" s="739" t="s">
        <v>81</v>
      </c>
      <c r="C24" s="740">
        <v>5780</v>
      </c>
      <c r="E24" s="741">
        <v>5362440590</v>
      </c>
      <c r="G24" s="742">
        <v>5283190708</v>
      </c>
      <c r="I24" s="743">
        <v>79249882</v>
      </c>
      <c r="K24" s="744">
        <v>5780</v>
      </c>
      <c r="M24" s="745">
        <v>5362440590</v>
      </c>
      <c r="O24" s="746">
        <v>5124786776</v>
      </c>
      <c r="Q24" s="747">
        <v>237653814</v>
      </c>
    </row>
    <row r="25" spans="1:17" ht="30">
      <c r="A25" s="748" t="s">
        <v>84</v>
      </c>
      <c r="C25" s="749">
        <v>8561</v>
      </c>
      <c r="E25" s="750">
        <v>7313236127</v>
      </c>
      <c r="G25" s="751">
        <v>7202366006</v>
      </c>
      <c r="I25" s="752">
        <v>110870121</v>
      </c>
      <c r="K25" s="753">
        <v>8561</v>
      </c>
      <c r="M25" s="754">
        <v>7313236127</v>
      </c>
      <c r="O25" s="755">
        <v>6801502448</v>
      </c>
      <c r="Q25" s="756">
        <v>511733679</v>
      </c>
    </row>
    <row r="26" spans="1:17" ht="30">
      <c r="A26" s="757" t="s">
        <v>86</v>
      </c>
      <c r="C26" s="758">
        <v>0</v>
      </c>
      <c r="E26" s="759">
        <v>33118716841</v>
      </c>
      <c r="G26" s="760">
        <v>32413699457</v>
      </c>
      <c r="I26" s="761">
        <v>705017384</v>
      </c>
      <c r="K26" s="762">
        <v>0</v>
      </c>
      <c r="M26" s="763">
        <v>33118716841</v>
      </c>
      <c r="O26" s="764">
        <v>30985670335</v>
      </c>
      <c r="Q26" s="765">
        <v>2133046506</v>
      </c>
    </row>
    <row r="27" spans="1:17" ht="30">
      <c r="A27" s="766" t="s">
        <v>18</v>
      </c>
      <c r="C27" s="767">
        <v>0</v>
      </c>
      <c r="E27" s="768">
        <v>-6</v>
      </c>
      <c r="G27" s="769">
        <v>-6</v>
      </c>
      <c r="I27" s="770">
        <v>0</v>
      </c>
      <c r="K27" s="771">
        <v>0</v>
      </c>
      <c r="M27" s="772">
        <v>-6</v>
      </c>
      <c r="O27" s="773">
        <v>-6</v>
      </c>
      <c r="Q27" s="774">
        <v>0</v>
      </c>
    </row>
    <row r="28" spans="1:17" ht="30">
      <c r="A28" s="775" t="s">
        <v>19</v>
      </c>
      <c r="C28" s="776">
        <v>3093037</v>
      </c>
      <c r="E28" s="777">
        <v>37267176882</v>
      </c>
      <c r="G28" s="778">
        <v>31120969648</v>
      </c>
      <c r="I28" s="779">
        <v>6146207234</v>
      </c>
      <c r="K28" s="780">
        <v>3093037</v>
      </c>
      <c r="M28" s="781">
        <v>37267176882</v>
      </c>
      <c r="O28" s="782">
        <v>34445082795</v>
      </c>
      <c r="Q28" s="783">
        <v>2822094087</v>
      </c>
    </row>
    <row r="29" spans="1:17" ht="30">
      <c r="A29" s="784" t="s">
        <v>20</v>
      </c>
      <c r="C29" s="785">
        <v>4779595</v>
      </c>
      <c r="E29" s="786">
        <v>52827539444</v>
      </c>
      <c r="G29" s="787">
        <v>46443676202</v>
      </c>
      <c r="I29" s="788">
        <v>6383863242</v>
      </c>
      <c r="K29" s="789">
        <v>4779595</v>
      </c>
      <c r="M29" s="790">
        <v>52827539444</v>
      </c>
      <c r="O29" s="791">
        <v>21622301897</v>
      </c>
      <c r="Q29" s="792">
        <v>31205237547</v>
      </c>
    </row>
    <row r="30" spans="1:17">
      <c r="A30" s="793" t="s">
        <v>21</v>
      </c>
      <c r="C30" s="794">
        <v>44523428</v>
      </c>
      <c r="E30" s="795">
        <v>1532590140290</v>
      </c>
      <c r="G30" s="796">
        <v>1092574134142</v>
      </c>
      <c r="I30" s="797">
        <v>440016006148</v>
      </c>
      <c r="K30" s="798">
        <v>44523428</v>
      </c>
      <c r="M30" s="799">
        <v>1532590140290</v>
      </c>
      <c r="O30" s="800">
        <v>850142513617</v>
      </c>
      <c r="Q30" s="801">
        <v>682447626673</v>
      </c>
    </row>
    <row r="31" spans="1:17">
      <c r="A31" s="802" t="s">
        <v>22</v>
      </c>
      <c r="C31" s="803">
        <v>35709614</v>
      </c>
      <c r="E31" s="804">
        <v>510744024704</v>
      </c>
      <c r="G31" s="805">
        <v>358291852171</v>
      </c>
      <c r="I31" s="806">
        <v>152452172533</v>
      </c>
      <c r="K31" s="807">
        <v>35709614</v>
      </c>
      <c r="M31" s="808">
        <v>510744024704</v>
      </c>
      <c r="O31" s="809">
        <v>191027111432</v>
      </c>
      <c r="Q31" s="810">
        <v>319716913272</v>
      </c>
    </row>
    <row r="32" spans="1:17" ht="30">
      <c r="A32" s="811" t="s">
        <v>88</v>
      </c>
      <c r="C32" s="812">
        <v>530000</v>
      </c>
      <c r="E32" s="813">
        <v>491483416000</v>
      </c>
      <c r="G32" s="814">
        <v>513727807116</v>
      </c>
      <c r="I32" s="815">
        <v>-22244391116</v>
      </c>
      <c r="K32" s="816">
        <v>530000</v>
      </c>
      <c r="M32" s="817">
        <v>491483416000</v>
      </c>
      <c r="O32" s="818">
        <v>514473252860</v>
      </c>
      <c r="Q32" s="819">
        <v>-22989836860</v>
      </c>
    </row>
    <row r="33" spans="1:17" ht="30">
      <c r="A33" s="820" t="s">
        <v>92</v>
      </c>
      <c r="C33" s="821">
        <v>0</v>
      </c>
      <c r="E33" s="822">
        <v>587573700000</v>
      </c>
      <c r="G33" s="823">
        <v>575582400000</v>
      </c>
      <c r="I33" s="824">
        <v>11991300000</v>
      </c>
      <c r="K33" s="825">
        <v>0</v>
      </c>
      <c r="M33" s="826">
        <v>587573700000</v>
      </c>
      <c r="O33" s="827">
        <v>576417600000</v>
      </c>
      <c r="Q33" s="828">
        <v>11156100000</v>
      </c>
    </row>
    <row r="34" spans="1:17">
      <c r="A34" s="829" t="s">
        <v>23</v>
      </c>
      <c r="C34" s="830">
        <f>SUM(C9:$C$33)</f>
        <v>92455852</v>
      </c>
      <c r="E34" s="831">
        <f>SUM(E9:$E$33)</f>
        <v>3709842838669</v>
      </c>
      <c r="G34" s="832">
        <f>SUM(G9:$G$33)</f>
        <v>3100176627437</v>
      </c>
      <c r="I34" s="833">
        <f>SUM(I9:$I$33)</f>
        <v>609666211232</v>
      </c>
      <c r="K34" s="834">
        <f>SUM(K9:$K$33)</f>
        <v>92455852</v>
      </c>
      <c r="M34" s="835">
        <f>SUM(M9:$M$33)</f>
        <v>3709842838669</v>
      </c>
      <c r="O34" s="836">
        <f>SUM(O9:$O$33)</f>
        <v>2620998488309</v>
      </c>
      <c r="Q34" s="837">
        <f>SUM(Q9:$Q$33)</f>
        <v>1088844350360</v>
      </c>
    </row>
    <row r="35" spans="1:17">
      <c r="C35" s="838"/>
      <c r="E35" s="839"/>
      <c r="G35" s="840"/>
      <c r="I35" s="841"/>
      <c r="K35" s="842"/>
      <c r="M35" s="843"/>
      <c r="O35" s="844"/>
      <c r="Q35" s="845"/>
    </row>
    <row r="37" spans="1:17">
      <c r="A37" s="1269" t="s">
        <v>167</v>
      </c>
      <c r="B37" s="1261"/>
      <c r="C37" s="1261"/>
      <c r="D37" s="1261"/>
      <c r="E37" s="1261"/>
      <c r="F37" s="1261"/>
      <c r="G37" s="1261"/>
      <c r="H37" s="1261"/>
      <c r="I37" s="1261"/>
      <c r="J37" s="1261"/>
      <c r="K37" s="1261"/>
      <c r="L37" s="1261"/>
      <c r="M37" s="1261"/>
      <c r="N37" s="1261"/>
      <c r="O37" s="1261"/>
      <c r="P37" s="1261"/>
      <c r="Q37" s="1262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4"/>
  <sheetViews>
    <sheetView rightToLeft="1" workbookViewId="0">
      <selection sqref="A1:U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9.42578125" bestFit="1" customWidth="1"/>
    <col min="6" max="6" width="1.42578125" customWidth="1"/>
    <col min="7" max="7" width="18.140625" bestFit="1" customWidth="1"/>
    <col min="8" max="8" width="1.42578125" customWidth="1"/>
    <col min="9" max="9" width="19.42578125" bestFit="1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  <col min="18" max="18" width="1.42578125" customWidth="1"/>
    <col min="19" max="19" width="21.28515625" bestFit="1" customWidth="1"/>
    <col min="20" max="20" width="1.42578125" customWidth="1"/>
    <col min="21" max="21" width="10.7109375" customWidth="1"/>
  </cols>
  <sheetData>
    <row r="1" spans="1:21" ht="20.100000000000001" customHeight="1">
      <c r="A1" s="1276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6"/>
      <c r="U1" s="1146"/>
    </row>
    <row r="2" spans="1:21" ht="20.100000000000001" customHeight="1">
      <c r="A2" s="1277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</row>
    <row r="3" spans="1:21" ht="20.100000000000001" customHeight="1">
      <c r="A3" s="1278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</row>
    <row r="5" spans="1:21" ht="15.75">
      <c r="A5" s="1279" t="s">
        <v>170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46"/>
    </row>
    <row r="7" spans="1:21" ht="15.75">
      <c r="C7" s="1280" t="s">
        <v>150</v>
      </c>
      <c r="D7" s="1150"/>
      <c r="E7" s="1150"/>
      <c r="F7" s="1150"/>
      <c r="G7" s="1150"/>
      <c r="H7" s="1150"/>
      <c r="I7" s="1150"/>
      <c r="J7" s="1150"/>
      <c r="K7" s="1150"/>
      <c r="M7" s="1281" t="s">
        <v>7</v>
      </c>
      <c r="N7" s="1150"/>
      <c r="O7" s="1150"/>
      <c r="P7" s="1150"/>
      <c r="Q7" s="1150"/>
      <c r="R7" s="1150"/>
      <c r="S7" s="1150"/>
      <c r="T7" s="1150"/>
      <c r="U7" s="1150"/>
    </row>
    <row r="8" spans="1:21" ht="31.5">
      <c r="A8" s="846" t="s">
        <v>171</v>
      </c>
      <c r="C8" s="847" t="s">
        <v>148</v>
      </c>
      <c r="E8" s="848" t="s">
        <v>172</v>
      </c>
      <c r="G8" s="849" t="s">
        <v>173</v>
      </c>
      <c r="I8" s="850" t="s">
        <v>174</v>
      </c>
      <c r="K8" s="851" t="s">
        <v>175</v>
      </c>
      <c r="M8" s="852" t="s">
        <v>148</v>
      </c>
      <c r="O8" s="853" t="s">
        <v>172</v>
      </c>
      <c r="Q8" s="854" t="s">
        <v>173</v>
      </c>
      <c r="S8" s="855" t="s">
        <v>174</v>
      </c>
      <c r="U8" s="856" t="s">
        <v>175</v>
      </c>
    </row>
    <row r="9" spans="1:21">
      <c r="A9" s="857" t="s">
        <v>17</v>
      </c>
      <c r="C9" s="858">
        <v>0</v>
      </c>
      <c r="E9" s="859">
        <v>7713772532</v>
      </c>
      <c r="G9" s="860">
        <v>7731284523</v>
      </c>
      <c r="I9" s="861">
        <v>15445057055</v>
      </c>
      <c r="K9" s="862">
        <v>2.3662318340532965E-2</v>
      </c>
      <c r="M9" s="863">
        <v>3318085400</v>
      </c>
      <c r="O9" s="864">
        <v>39675422793</v>
      </c>
      <c r="Q9" s="865">
        <v>16464624584</v>
      </c>
      <c r="S9" s="866">
        <v>59458132777</v>
      </c>
      <c r="U9" s="867">
        <v>2.9484306281785676E-2</v>
      </c>
    </row>
    <row r="10" spans="1:21" ht="30">
      <c r="A10" s="868" t="s">
        <v>19</v>
      </c>
      <c r="C10" s="869">
        <v>0</v>
      </c>
      <c r="E10" s="870">
        <v>12530070476</v>
      </c>
      <c r="G10" s="871">
        <v>1651500462</v>
      </c>
      <c r="I10" s="872">
        <v>14181570938</v>
      </c>
      <c r="K10" s="873">
        <v>2.1726617448471878E-2</v>
      </c>
      <c r="M10" s="874">
        <v>0</v>
      </c>
      <c r="O10" s="875">
        <v>34027331634</v>
      </c>
      <c r="Q10" s="876">
        <v>29978035568</v>
      </c>
      <c r="S10" s="877">
        <v>64005367202</v>
      </c>
      <c r="U10" s="878">
        <v>3.1739204750000645E-2</v>
      </c>
    </row>
    <row r="11" spans="1:21">
      <c r="A11" s="879" t="s">
        <v>21</v>
      </c>
      <c r="C11" s="880">
        <v>0</v>
      </c>
      <c r="E11" s="881">
        <v>440016006148</v>
      </c>
      <c r="G11" s="882">
        <v>11306089991</v>
      </c>
      <c r="I11" s="883">
        <v>451322096139</v>
      </c>
      <c r="K11" s="884">
        <v>0.69143979688313562</v>
      </c>
      <c r="M11" s="885">
        <v>0</v>
      </c>
      <c r="O11" s="886">
        <v>682447626673</v>
      </c>
      <c r="Q11" s="887">
        <v>778380634100</v>
      </c>
      <c r="S11" s="888">
        <v>1460828260773</v>
      </c>
      <c r="U11" s="889">
        <v>0.7244006135756188</v>
      </c>
    </row>
    <row r="12" spans="1:21">
      <c r="A12" s="890" t="s">
        <v>22</v>
      </c>
      <c r="C12" s="891">
        <v>0</v>
      </c>
      <c r="E12" s="892">
        <v>152452172533</v>
      </c>
      <c r="G12" s="893">
        <v>6121410334</v>
      </c>
      <c r="I12" s="894">
        <v>158573582867</v>
      </c>
      <c r="K12" s="895">
        <v>0.24293976932789244</v>
      </c>
      <c r="M12" s="896">
        <v>0</v>
      </c>
      <c r="O12" s="897">
        <v>319716913272</v>
      </c>
      <c r="Q12" s="898">
        <v>13393153963</v>
      </c>
      <c r="S12" s="899">
        <v>333110067235</v>
      </c>
      <c r="U12" s="900">
        <v>0.16518378208644632</v>
      </c>
    </row>
    <row r="13" spans="1:21">
      <c r="A13" s="901" t="s">
        <v>23</v>
      </c>
      <c r="C13" s="902">
        <f>SUM(C9:$C$12)</f>
        <v>0</v>
      </c>
      <c r="E13" s="903">
        <f>SUM(E9:$E$12)</f>
        <v>612712021689</v>
      </c>
      <c r="G13" s="904">
        <f>SUM(G9:$G$12)</f>
        <v>26810285310</v>
      </c>
      <c r="I13" s="905">
        <f>SUM(I9:$I$12)</f>
        <v>639522306999</v>
      </c>
      <c r="K13" s="906">
        <f>SUM(K9:$K$12)</f>
        <v>0.97976850200003285</v>
      </c>
      <c r="M13" s="907">
        <f>SUM(M9:$M$12)</f>
        <v>3318085400</v>
      </c>
      <c r="O13" s="908">
        <f>SUM(O9:$O$12)</f>
        <v>1075867294372</v>
      </c>
      <c r="Q13" s="909">
        <f>SUM(Q9:$Q$12)</f>
        <v>838216448215</v>
      </c>
      <c r="S13" s="910">
        <f>SUM(S9:$S$12)</f>
        <v>1917401827987</v>
      </c>
      <c r="U13" s="911">
        <f>SUM(U9:$U$12)</f>
        <v>0.95080790669385151</v>
      </c>
    </row>
    <row r="14" spans="1:21">
      <c r="C14" s="912"/>
      <c r="E14" s="913"/>
      <c r="G14" s="914"/>
      <c r="I14" s="915"/>
      <c r="K14" s="916"/>
      <c r="M14" s="917"/>
      <c r="O14" s="918"/>
      <c r="Q14" s="919"/>
      <c r="S14" s="920"/>
      <c r="U14" s="92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9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282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</row>
    <row r="2" spans="1:17" ht="20.100000000000001" customHeight="1">
      <c r="A2" s="1283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</row>
    <row r="3" spans="1:17" ht="20.100000000000001" customHeight="1">
      <c r="A3" s="1284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</row>
    <row r="5" spans="1:17" ht="15.75">
      <c r="A5" s="1285" t="s">
        <v>176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</row>
    <row r="7" spans="1:17" ht="15.75">
      <c r="C7" s="1286" t="s">
        <v>150</v>
      </c>
      <c r="D7" s="1150"/>
      <c r="E7" s="1150"/>
      <c r="F7" s="1150"/>
      <c r="G7" s="1150"/>
      <c r="H7" s="1150"/>
      <c r="I7" s="1150"/>
      <c r="J7" s="1150"/>
      <c r="K7" s="1150"/>
      <c r="M7" s="1287" t="s">
        <v>7</v>
      </c>
      <c r="N7" s="1150"/>
      <c r="O7" s="1150"/>
      <c r="P7" s="1150"/>
      <c r="Q7" s="1150"/>
    </row>
    <row r="8" spans="1:17" ht="15.75">
      <c r="C8" s="922" t="s">
        <v>177</v>
      </c>
      <c r="E8" s="923" t="s">
        <v>172</v>
      </c>
      <c r="G8" s="924" t="s">
        <v>173</v>
      </c>
      <c r="I8" s="925" t="s">
        <v>23</v>
      </c>
      <c r="K8" s="926" t="s">
        <v>177</v>
      </c>
      <c r="M8" s="927" t="s">
        <v>172</v>
      </c>
      <c r="O8" s="928" t="s">
        <v>173</v>
      </c>
      <c r="Q8" s="929" t="s">
        <v>23</v>
      </c>
    </row>
    <row r="9" spans="1:17" ht="30">
      <c r="A9" s="930" t="s">
        <v>39</v>
      </c>
      <c r="C9" s="931">
        <v>0</v>
      </c>
      <c r="E9" s="932">
        <v>12728932</v>
      </c>
      <c r="G9" s="933">
        <v>0</v>
      </c>
      <c r="I9" s="934">
        <v>12728932</v>
      </c>
      <c r="K9" s="935">
        <v>0</v>
      </c>
      <c r="M9" s="936">
        <v>55629056</v>
      </c>
      <c r="O9" s="937">
        <v>0</v>
      </c>
      <c r="Q9" s="938">
        <v>55629056</v>
      </c>
    </row>
    <row r="10" spans="1:17" ht="30">
      <c r="A10" s="939" t="s">
        <v>45</v>
      </c>
      <c r="C10" s="940">
        <v>0</v>
      </c>
      <c r="E10" s="941">
        <v>596843071</v>
      </c>
      <c r="G10" s="942">
        <v>0</v>
      </c>
      <c r="I10" s="943">
        <v>596843071</v>
      </c>
      <c r="K10" s="944">
        <v>0</v>
      </c>
      <c r="M10" s="945">
        <v>1950373263</v>
      </c>
      <c r="O10" s="946">
        <v>0</v>
      </c>
      <c r="Q10" s="947">
        <v>1950373263</v>
      </c>
    </row>
    <row r="11" spans="1:17" ht="30">
      <c r="A11" s="948" t="s">
        <v>48</v>
      </c>
      <c r="C11" s="949">
        <v>0</v>
      </c>
      <c r="E11" s="950">
        <v>30830387</v>
      </c>
      <c r="G11" s="951">
        <v>0</v>
      </c>
      <c r="I11" s="952">
        <v>30830387</v>
      </c>
      <c r="K11" s="953">
        <v>0</v>
      </c>
      <c r="M11" s="954">
        <v>132120623</v>
      </c>
      <c r="O11" s="955">
        <v>0</v>
      </c>
      <c r="Q11" s="956">
        <v>132120623</v>
      </c>
    </row>
    <row r="12" spans="1:17" ht="30">
      <c r="A12" s="957" t="s">
        <v>51</v>
      </c>
      <c r="C12" s="958">
        <v>0</v>
      </c>
      <c r="E12" s="959">
        <v>723320722</v>
      </c>
      <c r="G12" s="960">
        <v>0</v>
      </c>
      <c r="I12" s="961">
        <v>723320722</v>
      </c>
      <c r="K12" s="962">
        <v>0</v>
      </c>
      <c r="M12" s="963">
        <v>2877337527</v>
      </c>
      <c r="O12" s="964">
        <v>0</v>
      </c>
      <c r="Q12" s="965">
        <v>2877337527</v>
      </c>
    </row>
    <row r="13" spans="1:17" ht="30">
      <c r="A13" s="966" t="s">
        <v>54</v>
      </c>
      <c r="C13" s="967">
        <v>0</v>
      </c>
      <c r="E13" s="968">
        <v>208166105</v>
      </c>
      <c r="G13" s="969">
        <v>0</v>
      </c>
      <c r="I13" s="970">
        <v>208166105</v>
      </c>
      <c r="K13" s="971">
        <v>0</v>
      </c>
      <c r="M13" s="972">
        <v>913766467</v>
      </c>
      <c r="O13" s="973">
        <v>0</v>
      </c>
      <c r="Q13" s="974">
        <v>913766467</v>
      </c>
    </row>
    <row r="14" spans="1:17" ht="30">
      <c r="A14" s="975" t="s">
        <v>57</v>
      </c>
      <c r="C14" s="976">
        <v>0</v>
      </c>
      <c r="E14" s="977">
        <v>192563730</v>
      </c>
      <c r="G14" s="978">
        <v>0</v>
      </c>
      <c r="I14" s="979">
        <v>192563730</v>
      </c>
      <c r="K14" s="980">
        <v>0</v>
      </c>
      <c r="M14" s="981">
        <v>948776822</v>
      </c>
      <c r="O14" s="982">
        <v>0</v>
      </c>
      <c r="Q14" s="983">
        <v>948776822</v>
      </c>
    </row>
    <row r="15" spans="1:17" ht="30">
      <c r="A15" s="984" t="s">
        <v>60</v>
      </c>
      <c r="C15" s="985">
        <v>0</v>
      </c>
      <c r="E15" s="986">
        <v>539463720</v>
      </c>
      <c r="G15" s="987">
        <v>0</v>
      </c>
      <c r="I15" s="988">
        <v>539463720</v>
      </c>
      <c r="K15" s="989">
        <v>0</v>
      </c>
      <c r="M15" s="990">
        <v>1507690264</v>
      </c>
      <c r="O15" s="991">
        <v>-11332519</v>
      </c>
      <c r="Q15" s="992">
        <v>1496357745</v>
      </c>
    </row>
    <row r="16" spans="1:17" ht="30">
      <c r="A16" s="993" t="s">
        <v>63</v>
      </c>
      <c r="C16" s="994">
        <v>0</v>
      </c>
      <c r="E16" s="995">
        <v>725081830</v>
      </c>
      <c r="G16" s="996">
        <v>0</v>
      </c>
      <c r="I16" s="997">
        <v>725081830</v>
      </c>
      <c r="K16" s="998">
        <v>0</v>
      </c>
      <c r="M16" s="999">
        <v>3987519500</v>
      </c>
      <c r="O16" s="1000">
        <v>0</v>
      </c>
      <c r="Q16" s="1001">
        <v>3987519500</v>
      </c>
    </row>
    <row r="17" spans="1:17" ht="30">
      <c r="A17" s="1002" t="s">
        <v>66</v>
      </c>
      <c r="C17" s="1003">
        <v>0</v>
      </c>
      <c r="E17" s="1004">
        <v>11452867</v>
      </c>
      <c r="G17" s="1005">
        <v>0</v>
      </c>
      <c r="I17" s="1006">
        <v>11452867</v>
      </c>
      <c r="K17" s="1007">
        <v>0</v>
      </c>
      <c r="M17" s="1008">
        <v>36342810</v>
      </c>
      <c r="O17" s="1009">
        <v>0</v>
      </c>
      <c r="Q17" s="1010">
        <v>36342810</v>
      </c>
    </row>
    <row r="18" spans="1:17" ht="30">
      <c r="A18" s="1011" t="s">
        <v>69</v>
      </c>
      <c r="C18" s="1012">
        <v>0</v>
      </c>
      <c r="E18" s="1013">
        <v>605019481</v>
      </c>
      <c r="G18" s="1014">
        <v>0</v>
      </c>
      <c r="I18" s="1015">
        <v>605019481</v>
      </c>
      <c r="K18" s="1016">
        <v>0</v>
      </c>
      <c r="M18" s="1017">
        <v>2597522650</v>
      </c>
      <c r="O18" s="1018">
        <v>0</v>
      </c>
      <c r="Q18" s="1019">
        <v>2597522650</v>
      </c>
    </row>
    <row r="19" spans="1:17" ht="30">
      <c r="A19" s="1020" t="s">
        <v>72</v>
      </c>
      <c r="C19" s="1021">
        <v>0</v>
      </c>
      <c r="E19" s="1022">
        <v>204224829</v>
      </c>
      <c r="G19" s="1023">
        <v>0</v>
      </c>
      <c r="I19" s="1024">
        <v>204224829</v>
      </c>
      <c r="K19" s="1025">
        <v>0</v>
      </c>
      <c r="M19" s="1026">
        <v>905530090</v>
      </c>
      <c r="O19" s="1027">
        <v>0</v>
      </c>
      <c r="Q19" s="1028">
        <v>905530090</v>
      </c>
    </row>
    <row r="20" spans="1:17" ht="30">
      <c r="A20" s="1029" t="s">
        <v>74</v>
      </c>
      <c r="C20" s="1030">
        <v>0</v>
      </c>
      <c r="E20" s="1031">
        <v>1455337940</v>
      </c>
      <c r="G20" s="1032">
        <v>0</v>
      </c>
      <c r="I20" s="1033">
        <v>1455337940</v>
      </c>
      <c r="K20" s="1034">
        <v>0</v>
      </c>
      <c r="M20" s="1035">
        <v>3697522654</v>
      </c>
      <c r="O20" s="1036">
        <v>0</v>
      </c>
      <c r="Q20" s="1037">
        <v>3697522654</v>
      </c>
    </row>
    <row r="21" spans="1:17" ht="30">
      <c r="A21" s="1038" t="s">
        <v>76</v>
      </c>
      <c r="C21" s="1039">
        <v>0</v>
      </c>
      <c r="E21" s="1040">
        <v>632230986</v>
      </c>
      <c r="G21" s="1041">
        <v>0</v>
      </c>
      <c r="I21" s="1042">
        <v>632230986</v>
      </c>
      <c r="K21" s="1043">
        <v>0</v>
      </c>
      <c r="M21" s="1044">
        <v>1402998128</v>
      </c>
      <c r="O21" s="1045">
        <v>0</v>
      </c>
      <c r="Q21" s="1046">
        <v>1402998128</v>
      </c>
    </row>
    <row r="22" spans="1:17" ht="30">
      <c r="A22" s="1047" t="s">
        <v>79</v>
      </c>
      <c r="C22" s="1048">
        <v>0</v>
      </c>
      <c r="E22" s="1049">
        <v>374878672</v>
      </c>
      <c r="G22" s="1050">
        <v>0</v>
      </c>
      <c r="I22" s="1051">
        <v>374878672</v>
      </c>
      <c r="K22" s="1052">
        <v>0</v>
      </c>
      <c r="M22" s="1053">
        <v>915228995</v>
      </c>
      <c r="O22" s="1054">
        <v>0</v>
      </c>
      <c r="Q22" s="1055">
        <v>915228995</v>
      </c>
    </row>
    <row r="23" spans="1:17" ht="30">
      <c r="A23" s="1056" t="s">
        <v>81</v>
      </c>
      <c r="C23" s="1057">
        <v>0</v>
      </c>
      <c r="E23" s="1058">
        <v>79249882</v>
      </c>
      <c r="G23" s="1059">
        <v>0</v>
      </c>
      <c r="I23" s="1060">
        <v>79249882</v>
      </c>
      <c r="K23" s="1061">
        <v>0</v>
      </c>
      <c r="M23" s="1062">
        <v>237653814</v>
      </c>
      <c r="O23" s="1063">
        <v>0</v>
      </c>
      <c r="Q23" s="1064">
        <v>237653814</v>
      </c>
    </row>
    <row r="24" spans="1:17" ht="30">
      <c r="A24" s="1065" t="s">
        <v>84</v>
      </c>
      <c r="C24" s="1066">
        <v>0</v>
      </c>
      <c r="E24" s="1067">
        <v>110870121</v>
      </c>
      <c r="G24" s="1068">
        <v>0</v>
      </c>
      <c r="I24" s="1069">
        <v>110870121</v>
      </c>
      <c r="K24" s="1070">
        <v>0</v>
      </c>
      <c r="M24" s="1071">
        <v>511733679</v>
      </c>
      <c r="O24" s="1072">
        <v>0</v>
      </c>
      <c r="Q24" s="1073">
        <v>511733679</v>
      </c>
    </row>
    <row r="25" spans="1:17" ht="30">
      <c r="A25" s="1074" t="s">
        <v>86</v>
      </c>
      <c r="C25" s="1075">
        <v>0</v>
      </c>
      <c r="E25" s="1076">
        <v>705017384</v>
      </c>
      <c r="G25" s="1077">
        <v>0</v>
      </c>
      <c r="I25" s="1078">
        <v>705017384</v>
      </c>
      <c r="K25" s="1079">
        <v>0</v>
      </c>
      <c r="M25" s="1080">
        <v>2133046506</v>
      </c>
      <c r="O25" s="1081">
        <v>0</v>
      </c>
      <c r="Q25" s="1082">
        <v>2133046506</v>
      </c>
    </row>
    <row r="26" spans="1:17" ht="30">
      <c r="A26" s="1083" t="s">
        <v>88</v>
      </c>
      <c r="C26" s="1084">
        <v>7185703067</v>
      </c>
      <c r="E26" s="1085">
        <v>-22244391116</v>
      </c>
      <c r="G26" s="1086">
        <v>0</v>
      </c>
      <c r="I26" s="1087">
        <v>-15058688049</v>
      </c>
      <c r="K26" s="1088">
        <v>9004499553</v>
      </c>
      <c r="M26" s="1089">
        <v>-22989836860</v>
      </c>
      <c r="O26" s="1090">
        <v>0</v>
      </c>
      <c r="Q26" s="1091">
        <v>-13985337307</v>
      </c>
    </row>
    <row r="27" spans="1:17" ht="30">
      <c r="A27" s="1092" t="s">
        <v>92</v>
      </c>
      <c r="C27" s="1093">
        <v>9065772043</v>
      </c>
      <c r="E27" s="1094">
        <v>11991300000</v>
      </c>
      <c r="G27" s="1095">
        <v>0</v>
      </c>
      <c r="I27" s="1096">
        <v>21057072043</v>
      </c>
      <c r="K27" s="1097">
        <v>11364380989</v>
      </c>
      <c r="M27" s="1098">
        <v>11156100000</v>
      </c>
      <c r="O27" s="1099">
        <v>0</v>
      </c>
      <c r="Q27" s="1100">
        <v>22520480989</v>
      </c>
    </row>
    <row r="28" spans="1:17">
      <c r="A28" s="1101" t="s">
        <v>23</v>
      </c>
      <c r="C28" s="1102">
        <f>SUM(C9:$C$27)</f>
        <v>16251475110</v>
      </c>
      <c r="E28" s="1103">
        <f>SUM(E9:$E$27)</f>
        <v>-3045810457</v>
      </c>
      <c r="G28" s="1104">
        <f>SUM(G9:$G$27)</f>
        <v>0</v>
      </c>
      <c r="I28" s="1105">
        <f>SUM(I9:$I$27)</f>
        <v>13205664653</v>
      </c>
      <c r="K28" s="1106">
        <f>SUM(K9:$K$27)</f>
        <v>20368880542</v>
      </c>
      <c r="M28" s="1107">
        <f>SUM(M9:$M$27)</f>
        <v>12977055988</v>
      </c>
      <c r="O28" s="1108">
        <f>SUM(O9:$O$27)</f>
        <v>-11332519</v>
      </c>
      <c r="Q28" s="1109">
        <f>SUM(Q9:$Q$27)</f>
        <v>33334604011</v>
      </c>
    </row>
    <row r="29" spans="1:17">
      <c r="C29" s="1110"/>
      <c r="E29" s="1111"/>
      <c r="G29" s="1112"/>
      <c r="I29" s="1113"/>
      <c r="K29" s="1114"/>
      <c r="M29" s="1115"/>
      <c r="O29" s="1116"/>
      <c r="Q29" s="1117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0"/>
  <sheetViews>
    <sheetView rightToLeft="1" workbookViewId="0">
      <selection sqref="A1:K1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288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</row>
    <row r="2" spans="1:11" ht="20.100000000000001" customHeight="1">
      <c r="A2" s="1289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</row>
    <row r="3" spans="1:11" ht="20.100000000000001" customHeight="1">
      <c r="A3" s="1290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</row>
    <row r="5" spans="1:11" ht="15.75">
      <c r="A5" s="1291" t="s">
        <v>178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</row>
    <row r="7" spans="1:11" ht="15.75">
      <c r="A7" s="1292" t="s">
        <v>179</v>
      </c>
      <c r="B7" s="1150"/>
      <c r="C7" s="1150"/>
      <c r="E7" s="1293" t="s">
        <v>150</v>
      </c>
      <c r="F7" s="1150"/>
      <c r="G7" s="1150"/>
      <c r="I7" s="1294" t="s">
        <v>7</v>
      </c>
      <c r="J7" s="1150"/>
      <c r="K7" s="1150"/>
    </row>
    <row r="8" spans="1:11" ht="31.5">
      <c r="A8" s="1118" t="s">
        <v>180</v>
      </c>
      <c r="C8" s="1119" t="s">
        <v>106</v>
      </c>
      <c r="E8" s="1120" t="s">
        <v>181</v>
      </c>
      <c r="G8" s="1121" t="s">
        <v>182</v>
      </c>
      <c r="I8" s="1122" t="s">
        <v>181</v>
      </c>
      <c r="K8" s="1123" t="s">
        <v>182</v>
      </c>
    </row>
    <row r="9" spans="1:11">
      <c r="A9" s="1124" t="s">
        <v>23</v>
      </c>
      <c r="E9" s="1125">
        <f>SUM($E$8)</f>
        <v>0</v>
      </c>
      <c r="G9" s="1126">
        <f>SUM($G$8)</f>
        <v>0</v>
      </c>
      <c r="I9" s="1127">
        <f>SUM($I$8)</f>
        <v>0</v>
      </c>
      <c r="K9" s="1128">
        <f>SUM($K$8)</f>
        <v>0</v>
      </c>
    </row>
    <row r="10" spans="1:11">
      <c r="E10" s="1129"/>
      <c r="G10" s="1130"/>
      <c r="I10" s="1131"/>
      <c r="K10" s="113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sqref="A1:E1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295" t="s">
        <v>0</v>
      </c>
      <c r="B1" s="1146"/>
      <c r="C1" s="1146"/>
      <c r="D1" s="1146"/>
      <c r="E1" s="1146"/>
    </row>
    <row r="2" spans="1:5" ht="20.100000000000001" customHeight="1">
      <c r="A2" s="1296" t="s">
        <v>134</v>
      </c>
      <c r="B2" s="1146"/>
      <c r="C2" s="1146"/>
      <c r="D2" s="1146"/>
      <c r="E2" s="1146"/>
    </row>
    <row r="3" spans="1:5" ht="20.100000000000001" customHeight="1">
      <c r="A3" s="1297" t="s">
        <v>2</v>
      </c>
      <c r="B3" s="1146"/>
      <c r="C3" s="1146"/>
      <c r="D3" s="1146"/>
      <c r="E3" s="1146"/>
    </row>
    <row r="5" spans="1:5" ht="15.75">
      <c r="A5" s="1298" t="s">
        <v>183</v>
      </c>
      <c r="B5" s="1146"/>
      <c r="C5" s="1146"/>
      <c r="D5" s="1146"/>
      <c r="E5" s="1146"/>
    </row>
    <row r="7" spans="1:5" ht="15.75">
      <c r="C7" s="1133" t="s">
        <v>150</v>
      </c>
      <c r="E7" s="1134" t="s">
        <v>7</v>
      </c>
    </row>
    <row r="8" spans="1:5" ht="15.75">
      <c r="A8" s="1135" t="s">
        <v>146</v>
      </c>
      <c r="C8" s="1136" t="s">
        <v>110</v>
      </c>
      <c r="E8" s="1137" t="s">
        <v>110</v>
      </c>
    </row>
    <row r="9" spans="1:5">
      <c r="A9" s="1138" t="s">
        <v>184</v>
      </c>
      <c r="D9" s="1"/>
      <c r="E9" s="1139">
        <v>65866306040</v>
      </c>
    </row>
    <row r="10" spans="1:5">
      <c r="A10" s="1140" t="s">
        <v>23</v>
      </c>
      <c r="C10" s="1141">
        <f>SUM(C9:$C$9)</f>
        <v>0</v>
      </c>
      <c r="E10" s="1142">
        <f>SUM(E9:$E$9)</f>
        <v>65866306040</v>
      </c>
    </row>
    <row r="11" spans="1:5">
      <c r="C11" s="1143"/>
      <c r="E11" s="1144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rightToLeft="1" topLeftCell="A13" workbookViewId="0">
      <selection sqref="A1:W1"/>
    </sheetView>
  </sheetViews>
  <sheetFormatPr defaultRowHeight="15"/>
  <cols>
    <col min="1" max="1" width="17" customWidth="1"/>
    <col min="2" max="2" width="1.42578125" customWidth="1"/>
    <col min="3" max="3" width="13.5703125" bestFit="1" customWidth="1"/>
    <col min="4" max="4" width="1.42578125" customWidth="1"/>
    <col min="5" max="5" width="19.425781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2.140625" bestFit="1" customWidth="1"/>
    <col min="13" max="13" width="19.42578125" bestFit="1" customWidth="1"/>
    <col min="14" max="14" width="1.42578125" customWidth="1"/>
    <col min="15" max="15" width="13.5703125" bestFit="1" customWidth="1"/>
    <col min="16" max="16" width="1.42578125" customWidth="1"/>
    <col min="17" max="17" width="11.42578125" customWidth="1"/>
    <col min="18" max="18" width="1.42578125" customWidth="1"/>
    <col min="19" max="19" width="19.42578125" bestFit="1" customWidth="1"/>
    <col min="20" max="20" width="1.42578125" customWidth="1"/>
    <col min="21" max="21" width="21.28515625" bestFit="1" customWidth="1"/>
    <col min="22" max="22" width="1.42578125" customWidth="1"/>
    <col min="23" max="23" width="18" bestFit="1" customWidth="1"/>
  </cols>
  <sheetData>
    <row r="1" spans="1:23" ht="20.100000000000001" customHeight="1">
      <c r="A1" s="1165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6"/>
      <c r="U1" s="1146"/>
      <c r="V1" s="1146"/>
      <c r="W1" s="1146"/>
    </row>
    <row r="2" spans="1:23" ht="20.100000000000001" customHeight="1">
      <c r="A2" s="1166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</row>
    <row r="3" spans="1:23" ht="20.100000000000001" customHeight="1">
      <c r="A3" s="1167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</row>
    <row r="5" spans="1:23" ht="15.75">
      <c r="A5" s="1168" t="s">
        <v>3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46"/>
      <c r="V5" s="1146"/>
      <c r="W5" s="1146"/>
    </row>
    <row r="6" spans="1:23" ht="15.75">
      <c r="A6" s="1169" t="s">
        <v>4</v>
      </c>
      <c r="B6" s="1146"/>
      <c r="C6" s="1146"/>
      <c r="D6" s="1146"/>
      <c r="E6" s="1146"/>
      <c r="F6" s="1146"/>
      <c r="G6" s="1146"/>
      <c r="H6" s="1146"/>
      <c r="I6" s="1146"/>
      <c r="J6" s="1146"/>
      <c r="K6" s="1146"/>
      <c r="L6" s="1146"/>
      <c r="M6" s="1146"/>
      <c r="N6" s="1146"/>
      <c r="O6" s="1146"/>
      <c r="P6" s="1146"/>
      <c r="Q6" s="1146"/>
      <c r="R6" s="1146"/>
      <c r="S6" s="1146"/>
      <c r="T6" s="1146"/>
      <c r="U6" s="1146"/>
      <c r="V6" s="1146"/>
      <c r="W6" s="1146"/>
    </row>
    <row r="8" spans="1:23" ht="15.75">
      <c r="C8" s="1149" t="s">
        <v>5</v>
      </c>
      <c r="D8" s="1150"/>
      <c r="E8" s="1150"/>
      <c r="F8" s="1150"/>
      <c r="G8" s="1150"/>
      <c r="I8" s="1151" t="s">
        <v>6</v>
      </c>
      <c r="J8" s="1150"/>
      <c r="K8" s="1150"/>
      <c r="L8" s="1150"/>
      <c r="M8" s="1150"/>
      <c r="O8" s="1152" t="s">
        <v>7</v>
      </c>
      <c r="P8" s="1150"/>
      <c r="Q8" s="1150"/>
      <c r="R8" s="1150"/>
      <c r="S8" s="1150"/>
      <c r="T8" s="1150"/>
      <c r="U8" s="1150"/>
      <c r="V8" s="1150"/>
      <c r="W8" s="1150"/>
    </row>
    <row r="9" spans="1:23">
      <c r="A9" s="1153" t="s">
        <v>8</v>
      </c>
      <c r="C9" s="1153" t="s">
        <v>9</v>
      </c>
      <c r="E9" s="1153" t="s">
        <v>10</v>
      </c>
      <c r="G9" s="1153" t="s">
        <v>11</v>
      </c>
      <c r="I9" s="1153" t="s">
        <v>12</v>
      </c>
      <c r="J9" s="1146"/>
      <c r="L9" s="1153" t="s">
        <v>13</v>
      </c>
      <c r="M9" s="1146"/>
      <c r="O9" s="1153" t="s">
        <v>9</v>
      </c>
      <c r="Q9" s="1159" t="s">
        <v>14</v>
      </c>
      <c r="S9" s="1153" t="s">
        <v>10</v>
      </c>
      <c r="U9" s="1153" t="s">
        <v>11</v>
      </c>
      <c r="W9" s="1163" t="s">
        <v>15</v>
      </c>
    </row>
    <row r="10" spans="1:23">
      <c r="A10" s="1154"/>
      <c r="C10" s="1155"/>
      <c r="E10" s="1156"/>
      <c r="G10" s="1157"/>
      <c r="I10" s="2" t="s">
        <v>9</v>
      </c>
      <c r="J10" s="3" t="s">
        <v>10</v>
      </c>
      <c r="L10" s="4" t="s">
        <v>9</v>
      </c>
      <c r="M10" s="5" t="s">
        <v>16</v>
      </c>
      <c r="O10" s="1158"/>
      <c r="Q10" s="1160"/>
      <c r="S10" s="1161"/>
      <c r="U10" s="1162"/>
      <c r="W10" s="1164"/>
    </row>
    <row r="11" spans="1:23">
      <c r="A11" s="6" t="s">
        <v>17</v>
      </c>
      <c r="C11" s="7">
        <v>3674242</v>
      </c>
      <c r="E11" s="8">
        <v>20755433694</v>
      </c>
      <c r="G11" s="9">
        <v>59464544258</v>
      </c>
      <c r="I11" s="10">
        <v>600000</v>
      </c>
      <c r="J11" s="11">
        <v>10007010776</v>
      </c>
      <c r="L11" s="12">
        <v>820000</v>
      </c>
      <c r="M11" s="13">
        <v>14398320763</v>
      </c>
      <c r="O11" s="14">
        <v>3454242</v>
      </c>
      <c r="Q11" s="15">
        <v>20480</v>
      </c>
      <c r="S11" s="16">
        <v>25404666303</v>
      </c>
      <c r="U11" s="17">
        <v>70460612089</v>
      </c>
      <c r="W11" s="18">
        <v>1.8042483439409226E-2</v>
      </c>
    </row>
    <row r="12" spans="1:23" ht="45">
      <c r="A12" s="19" t="s">
        <v>18</v>
      </c>
      <c r="C12" s="20">
        <v>0</v>
      </c>
      <c r="E12" s="21">
        <v>-6</v>
      </c>
      <c r="G12" s="22">
        <v>-6</v>
      </c>
      <c r="N12" s="1"/>
      <c r="O12" s="23">
        <v>0</v>
      </c>
      <c r="Q12" s="24">
        <v>12580</v>
      </c>
      <c r="S12" s="25">
        <v>-6</v>
      </c>
      <c r="U12" s="26">
        <v>-6</v>
      </c>
      <c r="W12" s="27">
        <v>-1.5363888763798524E-12</v>
      </c>
    </row>
    <row r="13" spans="1:23" ht="30">
      <c r="A13" s="28" t="s">
        <v>19</v>
      </c>
      <c r="C13" s="29">
        <v>6451731</v>
      </c>
      <c r="E13" s="30">
        <v>72442045777</v>
      </c>
      <c r="G13" s="31">
        <v>69117933312</v>
      </c>
      <c r="I13" s="32">
        <v>2541306</v>
      </c>
      <c r="J13" s="33">
        <v>27300085874</v>
      </c>
      <c r="L13" s="34">
        <v>5900000</v>
      </c>
      <c r="M13" s="35">
        <v>66681426703</v>
      </c>
      <c r="O13" s="36">
        <v>3093037</v>
      </c>
      <c r="Q13" s="37">
        <v>12097</v>
      </c>
      <c r="S13" s="38">
        <v>34445082596</v>
      </c>
      <c r="U13" s="39">
        <v>37267176882</v>
      </c>
      <c r="W13" s="40">
        <v>9.5428126692641991E-3</v>
      </c>
    </row>
    <row r="14" spans="1:23" ht="45">
      <c r="A14" s="41" t="s">
        <v>20</v>
      </c>
      <c r="C14" s="42">
        <v>4779595</v>
      </c>
      <c r="E14" s="43">
        <v>17642286331</v>
      </c>
      <c r="G14" s="44">
        <v>46443676202</v>
      </c>
      <c r="N14" s="1"/>
      <c r="O14" s="45">
        <v>4779595</v>
      </c>
      <c r="Q14" s="46">
        <v>11097</v>
      </c>
      <c r="S14" s="47">
        <v>17642286331</v>
      </c>
      <c r="U14" s="48">
        <v>52827539444</v>
      </c>
      <c r="W14" s="49">
        <v>1.3527273994713249E-2</v>
      </c>
    </row>
    <row r="15" spans="1:23">
      <c r="A15" s="50" t="s">
        <v>21</v>
      </c>
      <c r="C15" s="51">
        <v>29116705</v>
      </c>
      <c r="E15" s="52">
        <v>272913369752</v>
      </c>
      <c r="G15" s="53">
        <v>665475146930</v>
      </c>
      <c r="I15" s="54">
        <v>16434341</v>
      </c>
      <c r="J15" s="55">
        <v>444123298821</v>
      </c>
      <c r="L15" s="56">
        <v>1027618</v>
      </c>
      <c r="M15" s="57">
        <v>28217363567</v>
      </c>
      <c r="O15" s="58">
        <v>44523428</v>
      </c>
      <c r="Q15" s="59">
        <v>34560</v>
      </c>
      <c r="S15" s="60">
        <v>704346902360</v>
      </c>
      <c r="U15" s="61">
        <v>1532590140290</v>
      </c>
      <c r="W15" s="62">
        <v>0.39244240726516555</v>
      </c>
    </row>
    <row r="16" spans="1:23">
      <c r="A16" s="63" t="s">
        <v>22</v>
      </c>
      <c r="C16" s="64">
        <v>35489614</v>
      </c>
      <c r="E16" s="65">
        <v>183784105027</v>
      </c>
      <c r="G16" s="66">
        <v>352348968060</v>
      </c>
      <c r="I16" s="67">
        <v>1140000</v>
      </c>
      <c r="J16" s="68">
        <v>10860193777</v>
      </c>
      <c r="L16" s="69">
        <v>920000</v>
      </c>
      <c r="M16" s="70">
        <v>10994675715</v>
      </c>
      <c r="O16" s="71">
        <v>35709614</v>
      </c>
      <c r="Q16" s="72">
        <v>14360</v>
      </c>
      <c r="S16" s="73">
        <v>189759673165</v>
      </c>
      <c r="U16" s="74">
        <v>510744024704</v>
      </c>
      <c r="W16" s="75">
        <v>0.13078357303878368</v>
      </c>
    </row>
    <row r="17" spans="1:23">
      <c r="A17" s="76" t="s">
        <v>23</v>
      </c>
      <c r="C17" s="77">
        <f>SUM(C11:$C$16)</f>
        <v>79511887</v>
      </c>
      <c r="E17" s="78">
        <f>SUM(E11:$E$16)</f>
        <v>567537240575</v>
      </c>
      <c r="G17" s="79">
        <f>SUM(G11:$G$16)</f>
        <v>1192850268756</v>
      </c>
      <c r="I17" s="80">
        <f>SUM(I11:$I$16)</f>
        <v>20715647</v>
      </c>
      <c r="J17" s="81">
        <f>SUM(J11:$J$16)</f>
        <v>492290589248</v>
      </c>
      <c r="L17" s="82">
        <f>SUM(L11:$L$16)</f>
        <v>8667618</v>
      </c>
      <c r="M17" s="83">
        <f>SUM(M11:$M$16)</f>
        <v>120291786748</v>
      </c>
      <c r="O17" s="84">
        <f>SUM(O11:$O$16)</f>
        <v>91559916</v>
      </c>
      <c r="Q17" s="85">
        <f>SUM(Q11:$Q$16)</f>
        <v>105174</v>
      </c>
      <c r="S17" s="86">
        <f>SUM(S11:$S$16)</f>
        <v>971598610749</v>
      </c>
      <c r="U17" s="87">
        <f>SUM(U11:$U$16)</f>
        <v>2203889493403</v>
      </c>
      <c r="W17" s="88">
        <f>SUM(W11:$W$16)</f>
        <v>0.5643385504057995</v>
      </c>
    </row>
    <row r="18" spans="1:23">
      <c r="C18" s="89"/>
      <c r="E18" s="90"/>
      <c r="G18" s="91"/>
      <c r="I18" s="92"/>
      <c r="J18" s="93"/>
      <c r="L18" s="94"/>
      <c r="M18" s="95"/>
      <c r="O18" s="96"/>
      <c r="Q18" s="97"/>
      <c r="S18" s="98"/>
      <c r="U18" s="99"/>
      <c r="W18" s="100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Q1"/>
    </sheetView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1170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</row>
    <row r="2" spans="1:17" ht="20.100000000000001" customHeight="1">
      <c r="A2" s="1171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</row>
    <row r="3" spans="1:17" ht="20.100000000000001" customHeight="1">
      <c r="A3" s="1172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</row>
    <row r="5" spans="1:17" ht="15.75">
      <c r="A5" s="1173" t="s">
        <v>24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</row>
    <row r="7" spans="1:17" ht="15.75">
      <c r="C7" s="1174" t="s">
        <v>5</v>
      </c>
      <c r="D7" s="1150"/>
      <c r="E7" s="1150"/>
      <c r="F7" s="1150"/>
      <c r="G7" s="1150"/>
      <c r="H7" s="1150"/>
      <c r="I7" s="1150"/>
      <c r="K7" s="1175" t="s">
        <v>7</v>
      </c>
      <c r="L7" s="1150"/>
      <c r="M7" s="1150"/>
      <c r="N7" s="1150"/>
      <c r="O7" s="1150"/>
      <c r="P7" s="1150"/>
      <c r="Q7" s="1150"/>
    </row>
    <row r="8" spans="1:17" ht="15.75">
      <c r="A8" s="101" t="s">
        <v>25</v>
      </c>
      <c r="C8" s="102" t="s">
        <v>26</v>
      </c>
      <c r="E8" s="103" t="s">
        <v>27</v>
      </c>
      <c r="G8" s="104" t="s">
        <v>28</v>
      </c>
      <c r="I8" s="105" t="s">
        <v>29</v>
      </c>
      <c r="K8" s="106" t="s">
        <v>26</v>
      </c>
      <c r="M8" s="107" t="s">
        <v>27</v>
      </c>
      <c r="O8" s="108" t="s">
        <v>28</v>
      </c>
      <c r="Q8" s="109" t="s">
        <v>29</v>
      </c>
    </row>
    <row r="9" spans="1:17">
      <c r="A9" s="110" t="s">
        <v>23</v>
      </c>
      <c r="C9" s="111">
        <f>SUM($C$8)</f>
        <v>0</v>
      </c>
      <c r="E9" s="112">
        <f>SUM($E$8)</f>
        <v>0</v>
      </c>
      <c r="I9" s="113">
        <f>SUM($I$8)</f>
        <v>0</v>
      </c>
      <c r="K9" s="114">
        <f>SUM($K$8)</f>
        <v>0</v>
      </c>
      <c r="M9" s="115">
        <f>SUM($M$8)</f>
        <v>0</v>
      </c>
      <c r="Q9" s="116">
        <f>SUM($Q$8)</f>
        <v>0</v>
      </c>
    </row>
    <row r="10" spans="1:17">
      <c r="C10" s="117"/>
      <c r="E10" s="118"/>
      <c r="I10" s="119"/>
      <c r="K10" s="120"/>
      <c r="M10" s="121"/>
      <c r="Q10" s="122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0"/>
  <sheetViews>
    <sheetView rightToLeft="1" workbookViewId="0">
      <selection sqref="A1:AI1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1199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6"/>
      <c r="U1" s="1146"/>
      <c r="V1" s="1146"/>
      <c r="W1" s="1146"/>
      <c r="X1" s="1146"/>
      <c r="Y1" s="1146"/>
      <c r="Z1" s="1146"/>
      <c r="AA1" s="1146"/>
      <c r="AB1" s="1146"/>
      <c r="AC1" s="1146"/>
      <c r="AD1" s="1146"/>
      <c r="AE1" s="1146"/>
      <c r="AF1" s="1146"/>
      <c r="AG1" s="1146"/>
      <c r="AH1" s="1146"/>
      <c r="AI1" s="1146"/>
    </row>
    <row r="2" spans="1:35" ht="20.100000000000001" customHeight="1">
      <c r="A2" s="1200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X2" s="1146"/>
      <c r="Y2" s="1146"/>
      <c r="Z2" s="1146"/>
      <c r="AA2" s="1146"/>
      <c r="AB2" s="1146"/>
      <c r="AC2" s="1146"/>
      <c r="AD2" s="1146"/>
      <c r="AE2" s="1146"/>
      <c r="AF2" s="1146"/>
      <c r="AG2" s="1146"/>
      <c r="AH2" s="1146"/>
      <c r="AI2" s="1146"/>
    </row>
    <row r="3" spans="1:35" ht="20.100000000000001" customHeight="1">
      <c r="A3" s="1201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  <c r="X3" s="1146"/>
      <c r="Y3" s="1146"/>
      <c r="Z3" s="1146"/>
      <c r="AA3" s="1146"/>
      <c r="AB3" s="1146"/>
      <c r="AC3" s="1146"/>
      <c r="AD3" s="1146"/>
      <c r="AE3" s="1146"/>
      <c r="AF3" s="1146"/>
      <c r="AG3" s="1146"/>
      <c r="AH3" s="1146"/>
      <c r="AI3" s="1146"/>
    </row>
    <row r="5" spans="1:35" ht="15.75">
      <c r="A5" s="1202" t="s">
        <v>30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46"/>
      <c r="V5" s="1146"/>
      <c r="W5" s="1146"/>
      <c r="X5" s="1146"/>
      <c r="Y5" s="1146"/>
      <c r="Z5" s="1146"/>
      <c r="AA5" s="1146"/>
      <c r="AB5" s="1146"/>
      <c r="AC5" s="1146"/>
      <c r="AD5" s="1146"/>
      <c r="AE5" s="1146"/>
      <c r="AF5" s="1146"/>
      <c r="AG5" s="1146"/>
      <c r="AH5" s="1146"/>
      <c r="AI5" s="1146"/>
    </row>
    <row r="7" spans="1:35" ht="15.75">
      <c r="C7" s="1203" t="s">
        <v>31</v>
      </c>
      <c r="D7" s="1150"/>
      <c r="E7" s="1150"/>
      <c r="F7" s="1150"/>
      <c r="G7" s="1150"/>
      <c r="H7" s="1150"/>
      <c r="I7" s="1150"/>
      <c r="J7" s="1150"/>
      <c r="K7" s="1150"/>
      <c r="L7" s="1150"/>
      <c r="M7" s="1150"/>
      <c r="O7" s="1204" t="s">
        <v>5</v>
      </c>
      <c r="P7" s="1150"/>
      <c r="Q7" s="1150"/>
      <c r="R7" s="1150"/>
      <c r="S7" s="1150"/>
      <c r="U7" s="1205" t="s">
        <v>6</v>
      </c>
      <c r="V7" s="1150"/>
      <c r="W7" s="1150"/>
      <c r="X7" s="1150"/>
      <c r="Y7" s="1150"/>
      <c r="AA7" s="1206" t="s">
        <v>7</v>
      </c>
      <c r="AB7" s="1150"/>
      <c r="AC7" s="1150"/>
      <c r="AD7" s="1150"/>
      <c r="AE7" s="1150"/>
      <c r="AF7" s="1150"/>
      <c r="AG7" s="1150"/>
      <c r="AH7" s="1150"/>
      <c r="AI7" s="1150"/>
    </row>
    <row r="8" spans="1:35">
      <c r="A8" s="1153" t="s">
        <v>32</v>
      </c>
      <c r="C8" s="1191" t="s">
        <v>33</v>
      </c>
      <c r="E8" s="1193" t="s">
        <v>34</v>
      </c>
      <c r="G8" s="1195" t="s">
        <v>35</v>
      </c>
      <c r="I8" s="1197" t="s">
        <v>36</v>
      </c>
      <c r="K8" s="1183" t="s">
        <v>37</v>
      </c>
      <c r="M8" s="1185" t="s">
        <v>29</v>
      </c>
      <c r="O8" s="1153" t="s">
        <v>9</v>
      </c>
      <c r="Q8" s="1153" t="s">
        <v>10</v>
      </c>
      <c r="S8" s="1153" t="s">
        <v>11</v>
      </c>
      <c r="U8" s="1153" t="s">
        <v>12</v>
      </c>
      <c r="V8" s="1146"/>
      <c r="X8" s="1153" t="s">
        <v>13</v>
      </c>
      <c r="Y8" s="1146"/>
      <c r="AA8" s="1153" t="s">
        <v>9</v>
      </c>
      <c r="AC8" s="1180" t="s">
        <v>38</v>
      </c>
      <c r="AE8" s="1153" t="s">
        <v>10</v>
      </c>
      <c r="AG8" s="1153" t="s">
        <v>11</v>
      </c>
      <c r="AI8" s="1177" t="s">
        <v>15</v>
      </c>
    </row>
    <row r="9" spans="1:35">
      <c r="A9" s="1190"/>
      <c r="C9" s="1192"/>
      <c r="E9" s="1194"/>
      <c r="G9" s="1196"/>
      <c r="I9" s="1198"/>
      <c r="K9" s="1184"/>
      <c r="M9" s="1186"/>
      <c r="O9" s="1187"/>
      <c r="Q9" s="1188"/>
      <c r="S9" s="1189"/>
      <c r="U9" s="123" t="s">
        <v>9</v>
      </c>
      <c r="V9" s="124" t="s">
        <v>10</v>
      </c>
      <c r="X9" s="125" t="s">
        <v>9</v>
      </c>
      <c r="Y9" s="126" t="s">
        <v>16</v>
      </c>
      <c r="AA9" s="1179"/>
      <c r="AC9" s="1181"/>
      <c r="AE9" s="1182"/>
      <c r="AG9" s="1176"/>
      <c r="AI9" s="1178"/>
    </row>
    <row r="10" spans="1:35" ht="45">
      <c r="A10" s="127" t="s">
        <v>39</v>
      </c>
      <c r="C10" s="1" t="s">
        <v>40</v>
      </c>
      <c r="E10" s="1" t="s">
        <v>41</v>
      </c>
      <c r="G10" s="1" t="s">
        <v>42</v>
      </c>
      <c r="I10" s="1" t="s">
        <v>43</v>
      </c>
      <c r="K10" s="1" t="s">
        <v>44</v>
      </c>
      <c r="O10" s="128">
        <v>918</v>
      </c>
      <c r="Q10" s="129">
        <v>686243164</v>
      </c>
      <c r="S10" s="130">
        <v>729143288</v>
      </c>
      <c r="Z10" s="1"/>
      <c r="AA10" s="131">
        <v>918</v>
      </c>
      <c r="AC10" s="132">
        <v>808726</v>
      </c>
      <c r="AE10" s="133">
        <v>686243164</v>
      </c>
      <c r="AG10" s="134">
        <v>741872220</v>
      </c>
      <c r="AI10" s="135">
        <v>1.899673710838711E-4</v>
      </c>
    </row>
    <row r="11" spans="1:35" ht="45">
      <c r="A11" s="136" t="s">
        <v>45</v>
      </c>
      <c r="C11" s="1" t="s">
        <v>46</v>
      </c>
      <c r="E11" s="1" t="s">
        <v>41</v>
      </c>
      <c r="G11" s="1" t="s">
        <v>42</v>
      </c>
      <c r="I11" s="1" t="s">
        <v>47</v>
      </c>
      <c r="K11" s="1" t="s">
        <v>44</v>
      </c>
      <c r="O11" s="137">
        <v>31008</v>
      </c>
      <c r="Q11" s="138">
        <v>22960217999</v>
      </c>
      <c r="S11" s="139">
        <v>24313748191</v>
      </c>
      <c r="Z11" s="1"/>
      <c r="AA11" s="140">
        <v>31008</v>
      </c>
      <c r="AC11" s="141">
        <v>803943</v>
      </c>
      <c r="AE11" s="142">
        <v>22960217999</v>
      </c>
      <c r="AG11" s="143">
        <v>24910591262</v>
      </c>
      <c r="AI11" s="144">
        <v>6.3787258864969913E-3</v>
      </c>
    </row>
    <row r="12" spans="1:35" ht="45">
      <c r="A12" s="145" t="s">
        <v>48</v>
      </c>
      <c r="C12" s="1" t="s">
        <v>40</v>
      </c>
      <c r="E12" s="1" t="s">
        <v>41</v>
      </c>
      <c r="G12" s="1" t="s">
        <v>49</v>
      </c>
      <c r="I12" s="1" t="s">
        <v>50</v>
      </c>
      <c r="K12" s="1" t="s">
        <v>44</v>
      </c>
      <c r="O12" s="146">
        <v>1683</v>
      </c>
      <c r="Q12" s="147">
        <v>1142701281</v>
      </c>
      <c r="S12" s="148">
        <v>1416677508</v>
      </c>
      <c r="Z12" s="1"/>
      <c r="AA12" s="149">
        <v>1683</v>
      </c>
      <c r="AC12" s="150">
        <v>860700</v>
      </c>
      <c r="AE12" s="151">
        <v>1142701281</v>
      </c>
      <c r="AG12" s="152">
        <v>1447507895</v>
      </c>
      <c r="AI12" s="153">
        <v>3.706558380583359E-4</v>
      </c>
    </row>
    <row r="13" spans="1:35" ht="45">
      <c r="A13" s="154" t="s">
        <v>51</v>
      </c>
      <c r="C13" s="1" t="s">
        <v>46</v>
      </c>
      <c r="E13" s="1" t="s">
        <v>41</v>
      </c>
      <c r="G13" s="1" t="s">
        <v>52</v>
      </c>
      <c r="I13" s="1" t="s">
        <v>53</v>
      </c>
      <c r="K13" s="1" t="s">
        <v>44</v>
      </c>
      <c r="O13" s="155">
        <v>47270</v>
      </c>
      <c r="Q13" s="156">
        <v>32819458839</v>
      </c>
      <c r="S13" s="157">
        <v>34973475644</v>
      </c>
      <c r="Z13" s="1"/>
      <c r="AA13" s="158">
        <v>47270</v>
      </c>
      <c r="AC13" s="159">
        <v>755716</v>
      </c>
      <c r="AE13" s="160">
        <v>32819458839</v>
      </c>
      <c r="AG13" s="161">
        <v>35696796366</v>
      </c>
      <c r="AI13" s="162">
        <v>9.1406934765198566E-3</v>
      </c>
    </row>
    <row r="14" spans="1:35" ht="45">
      <c r="A14" s="163" t="s">
        <v>54</v>
      </c>
      <c r="C14" s="1" t="s">
        <v>40</v>
      </c>
      <c r="E14" s="1" t="s">
        <v>41</v>
      </c>
      <c r="G14" s="1" t="s">
        <v>55</v>
      </c>
      <c r="I14" s="1" t="s">
        <v>56</v>
      </c>
      <c r="K14" s="1" t="s">
        <v>44</v>
      </c>
      <c r="O14" s="164">
        <v>13667</v>
      </c>
      <c r="Q14" s="165">
        <v>9709627964</v>
      </c>
      <c r="S14" s="166">
        <v>11725854578</v>
      </c>
      <c r="Z14" s="1"/>
      <c r="AA14" s="167">
        <v>13667</v>
      </c>
      <c r="AC14" s="168">
        <v>870775</v>
      </c>
      <c r="AE14" s="169">
        <v>9709627964</v>
      </c>
      <c r="AG14" s="170">
        <v>11934020683</v>
      </c>
      <c r="AI14" s="171">
        <v>3.055882771308048E-3</v>
      </c>
    </row>
    <row r="15" spans="1:35" ht="45">
      <c r="A15" s="172" t="s">
        <v>57</v>
      </c>
      <c r="C15" s="1" t="s">
        <v>46</v>
      </c>
      <c r="E15" s="1" t="s">
        <v>41</v>
      </c>
      <c r="G15" s="1" t="s">
        <v>58</v>
      </c>
      <c r="I15" s="1" t="s">
        <v>59</v>
      </c>
      <c r="K15" s="1" t="s">
        <v>44</v>
      </c>
      <c r="O15" s="173">
        <v>14632</v>
      </c>
      <c r="Q15" s="174">
        <v>9913045747</v>
      </c>
      <c r="S15" s="175">
        <v>10669258839</v>
      </c>
      <c r="Z15" s="1"/>
      <c r="AA15" s="176">
        <v>14632</v>
      </c>
      <c r="AC15" s="177">
        <v>742872</v>
      </c>
      <c r="AE15" s="178">
        <v>9913045747</v>
      </c>
      <c r="AG15" s="179">
        <v>10861822569</v>
      </c>
      <c r="AI15" s="180">
        <v>2.7813305620372052E-3</v>
      </c>
    </row>
    <row r="16" spans="1:35" ht="45">
      <c r="A16" s="181" t="s">
        <v>60</v>
      </c>
      <c r="C16" s="1" t="s">
        <v>40</v>
      </c>
      <c r="E16" s="1" t="s">
        <v>41</v>
      </c>
      <c r="G16" s="1" t="s">
        <v>61</v>
      </c>
      <c r="I16" s="1" t="s">
        <v>62</v>
      </c>
      <c r="K16" s="1" t="s">
        <v>44</v>
      </c>
      <c r="O16" s="182">
        <v>29573</v>
      </c>
      <c r="Q16" s="183">
        <v>23859220717</v>
      </c>
      <c r="S16" s="184">
        <v>24827447261</v>
      </c>
      <c r="Z16" s="1"/>
      <c r="AA16" s="185">
        <v>29573</v>
      </c>
      <c r="AC16" s="186">
        <v>858395</v>
      </c>
      <c r="AE16" s="187">
        <v>23859220717</v>
      </c>
      <c r="AG16" s="188">
        <v>25366910981</v>
      </c>
      <c r="AI16" s="189">
        <v>6.4955733098877215E-3</v>
      </c>
    </row>
    <row r="17" spans="1:35" ht="45">
      <c r="A17" s="190" t="s">
        <v>63</v>
      </c>
      <c r="C17" s="1" t="s">
        <v>46</v>
      </c>
      <c r="E17" s="1" t="s">
        <v>41</v>
      </c>
      <c r="G17" s="1" t="s">
        <v>64</v>
      </c>
      <c r="I17" s="1" t="s">
        <v>65</v>
      </c>
      <c r="K17" s="1" t="s">
        <v>44</v>
      </c>
      <c r="O17" s="191">
        <v>54937</v>
      </c>
      <c r="Q17" s="192">
        <v>36391490521</v>
      </c>
      <c r="S17" s="193">
        <v>39653928191</v>
      </c>
      <c r="Z17" s="1"/>
      <c r="AA17" s="194">
        <v>54937</v>
      </c>
      <c r="AC17" s="195">
        <v>735539</v>
      </c>
      <c r="AE17" s="196">
        <v>36391490521</v>
      </c>
      <c r="AG17" s="197">
        <v>40379010021</v>
      </c>
      <c r="AI17" s="198">
        <v>1.0339643639249165E-2</v>
      </c>
    </row>
    <row r="18" spans="1:35" ht="45">
      <c r="A18" s="199" t="s">
        <v>66</v>
      </c>
      <c r="C18" s="1" t="s">
        <v>40</v>
      </c>
      <c r="E18" s="1" t="s">
        <v>41</v>
      </c>
      <c r="G18" s="1" t="s">
        <v>67</v>
      </c>
      <c r="I18" s="1" t="s">
        <v>68</v>
      </c>
      <c r="K18" s="1" t="s">
        <v>44</v>
      </c>
      <c r="O18" s="200">
        <v>693</v>
      </c>
      <c r="Q18" s="201">
        <v>572833001</v>
      </c>
      <c r="S18" s="202">
        <v>608843798</v>
      </c>
      <c r="Z18" s="1"/>
      <c r="AA18" s="203">
        <v>693</v>
      </c>
      <c r="AC18" s="204">
        <v>878001</v>
      </c>
      <c r="AE18" s="205">
        <v>572833001</v>
      </c>
      <c r="AG18" s="206">
        <v>620296665</v>
      </c>
      <c r="AI18" s="207">
        <v>1.5883614936025329E-4</v>
      </c>
    </row>
    <row r="19" spans="1:35" ht="45">
      <c r="A19" s="208" t="s">
        <v>69</v>
      </c>
      <c r="C19" s="1" t="s">
        <v>40</v>
      </c>
      <c r="E19" s="1" t="s">
        <v>41</v>
      </c>
      <c r="G19" s="1" t="s">
        <v>70</v>
      </c>
      <c r="I19" s="1" t="s">
        <v>71</v>
      </c>
      <c r="K19" s="1" t="s">
        <v>44</v>
      </c>
      <c r="O19" s="209">
        <v>19667</v>
      </c>
      <c r="Q19" s="210">
        <v>13400392845</v>
      </c>
      <c r="S19" s="211">
        <v>33185764086</v>
      </c>
      <c r="Z19" s="1"/>
      <c r="AA19" s="212">
        <v>19667</v>
      </c>
      <c r="AC19" s="213">
        <v>834410</v>
      </c>
      <c r="AE19" s="214">
        <v>13400392845</v>
      </c>
      <c r="AG19" s="215">
        <v>33790783567</v>
      </c>
      <c r="AI19" s="216">
        <v>8.6526306660829853E-3</v>
      </c>
    </row>
    <row r="20" spans="1:35" ht="45">
      <c r="A20" s="217" t="s">
        <v>72</v>
      </c>
      <c r="C20" s="1" t="s">
        <v>40</v>
      </c>
      <c r="E20" s="1" t="s">
        <v>41</v>
      </c>
      <c r="G20" s="1" t="s">
        <v>70</v>
      </c>
      <c r="I20" s="1" t="s">
        <v>73</v>
      </c>
      <c r="K20" s="1" t="s">
        <v>44</v>
      </c>
      <c r="O20" s="218">
        <v>13000</v>
      </c>
      <c r="Q20" s="219">
        <v>9835103301</v>
      </c>
      <c r="S20" s="220">
        <v>10536408562</v>
      </c>
      <c r="Z20" s="1"/>
      <c r="AA20" s="221">
        <v>13000</v>
      </c>
      <c r="AC20" s="222">
        <v>826802</v>
      </c>
      <c r="AE20" s="223">
        <v>9835103301</v>
      </c>
      <c r="AG20" s="224">
        <v>10740633391</v>
      </c>
      <c r="AI20" s="225">
        <v>2.7502982778677357E-3</v>
      </c>
    </row>
    <row r="21" spans="1:35" ht="45">
      <c r="A21" s="226" t="s">
        <v>74</v>
      </c>
      <c r="C21" s="1" t="s">
        <v>40</v>
      </c>
      <c r="E21" s="1" t="s">
        <v>41</v>
      </c>
      <c r="G21" s="1" t="s">
        <v>42</v>
      </c>
      <c r="I21" s="1" t="s">
        <v>75</v>
      </c>
      <c r="K21" s="1" t="s">
        <v>44</v>
      </c>
      <c r="O21" s="227">
        <v>121711</v>
      </c>
      <c r="Q21" s="228">
        <v>116590305462</v>
      </c>
      <c r="S21" s="229">
        <v>118832490176</v>
      </c>
      <c r="Z21" s="1"/>
      <c r="AA21" s="230">
        <v>121711</v>
      </c>
      <c r="AC21" s="231">
        <v>989024</v>
      </c>
      <c r="AE21" s="232">
        <v>116590305462</v>
      </c>
      <c r="AG21" s="233">
        <v>120287828116</v>
      </c>
      <c r="AI21" s="234">
        <v>3.0801480180219009E-2</v>
      </c>
    </row>
    <row r="22" spans="1:35" ht="45">
      <c r="A22" s="235" t="s">
        <v>76</v>
      </c>
      <c r="C22" s="1" t="s">
        <v>40</v>
      </c>
      <c r="E22" s="1" t="s">
        <v>41</v>
      </c>
      <c r="G22" s="1" t="s">
        <v>77</v>
      </c>
      <c r="I22" s="1" t="s">
        <v>78</v>
      </c>
      <c r="K22" s="1" t="s">
        <v>44</v>
      </c>
      <c r="O22" s="236">
        <v>38763</v>
      </c>
      <c r="Q22" s="237">
        <v>35835221019</v>
      </c>
      <c r="S22" s="238">
        <v>36605988161</v>
      </c>
      <c r="Z22" s="1"/>
      <c r="AA22" s="239">
        <v>38763</v>
      </c>
      <c r="AC22" s="240">
        <v>961361</v>
      </c>
      <c r="AE22" s="241">
        <v>35835221019</v>
      </c>
      <c r="AG22" s="242">
        <v>37238219147</v>
      </c>
      <c r="AI22" s="243">
        <v>9.5353976122743381E-3</v>
      </c>
    </row>
    <row r="23" spans="1:35" ht="45">
      <c r="A23" s="244" t="s">
        <v>79</v>
      </c>
      <c r="C23" s="1" t="s">
        <v>40</v>
      </c>
      <c r="E23" s="1" t="s">
        <v>41</v>
      </c>
      <c r="G23" s="1" t="s">
        <v>42</v>
      </c>
      <c r="I23" s="1" t="s">
        <v>80</v>
      </c>
      <c r="K23" s="1" t="s">
        <v>44</v>
      </c>
      <c r="O23" s="245">
        <v>27611</v>
      </c>
      <c r="Q23" s="246">
        <v>26170313830</v>
      </c>
      <c r="S23" s="247">
        <v>26710664153</v>
      </c>
      <c r="Z23" s="1"/>
      <c r="AA23" s="248">
        <v>27611</v>
      </c>
      <c r="AC23" s="249">
        <v>981681</v>
      </c>
      <c r="AE23" s="250">
        <v>26170313830</v>
      </c>
      <c r="AG23" s="251">
        <v>27085542825</v>
      </c>
      <c r="AI23" s="252">
        <v>6.9356544511733533E-3</v>
      </c>
    </row>
    <row r="24" spans="1:35" ht="45">
      <c r="A24" s="253" t="s">
        <v>81</v>
      </c>
      <c r="C24" s="1" t="s">
        <v>40</v>
      </c>
      <c r="E24" s="1" t="s">
        <v>41</v>
      </c>
      <c r="G24" s="1" t="s">
        <v>82</v>
      </c>
      <c r="I24" s="1" t="s">
        <v>83</v>
      </c>
      <c r="K24" s="1" t="s">
        <v>44</v>
      </c>
      <c r="O24" s="254">
        <v>5780</v>
      </c>
      <c r="Q24" s="255">
        <v>5124786776</v>
      </c>
      <c r="S24" s="256">
        <v>5283190708</v>
      </c>
      <c r="Z24" s="1"/>
      <c r="AA24" s="257">
        <v>5780</v>
      </c>
      <c r="AC24" s="258">
        <v>928431</v>
      </c>
      <c r="AE24" s="259">
        <v>5124786776</v>
      </c>
      <c r="AG24" s="260">
        <v>5362440590</v>
      </c>
      <c r="AI24" s="261">
        <v>1.3731323454539688E-3</v>
      </c>
    </row>
    <row r="25" spans="1:35" ht="45">
      <c r="A25" s="262" t="s">
        <v>84</v>
      </c>
      <c r="C25" s="1" t="s">
        <v>46</v>
      </c>
      <c r="E25" s="1" t="s">
        <v>41</v>
      </c>
      <c r="G25" s="1" t="s">
        <v>42</v>
      </c>
      <c r="I25" s="1" t="s">
        <v>85</v>
      </c>
      <c r="K25" s="1" t="s">
        <v>44</v>
      </c>
      <c r="O25" s="263">
        <v>8561</v>
      </c>
      <c r="Q25" s="264">
        <v>6801502448</v>
      </c>
      <c r="S25" s="265">
        <v>7202366006</v>
      </c>
      <c r="Z25" s="1"/>
      <c r="AA25" s="266">
        <v>8561</v>
      </c>
      <c r="AC25" s="267">
        <v>854870</v>
      </c>
      <c r="AE25" s="268">
        <v>6801502448</v>
      </c>
      <c r="AG25" s="269">
        <v>7313236127</v>
      </c>
      <c r="AI25" s="270">
        <v>1.8726624393103455E-3</v>
      </c>
    </row>
    <row r="26" spans="1:35" ht="45">
      <c r="A26" s="271" t="s">
        <v>86</v>
      </c>
      <c r="C26" s="1" t="s">
        <v>46</v>
      </c>
      <c r="E26" s="1" t="s">
        <v>41</v>
      </c>
      <c r="G26" s="1" t="s">
        <v>42</v>
      </c>
      <c r="I26" s="1" t="s">
        <v>87</v>
      </c>
      <c r="K26" s="1" t="s">
        <v>44</v>
      </c>
      <c r="O26" s="272">
        <v>39521</v>
      </c>
      <c r="Q26" s="273">
        <v>30985670335</v>
      </c>
      <c r="S26" s="274">
        <v>32413699457</v>
      </c>
      <c r="Z26" s="1"/>
      <c r="AA26" s="275">
        <v>39521</v>
      </c>
      <c r="AC26" s="276">
        <v>838611</v>
      </c>
      <c r="AE26" s="277">
        <v>30985670335</v>
      </c>
      <c r="AG26" s="278">
        <v>33118716841</v>
      </c>
      <c r="AI26" s="279">
        <v>8.480538025747747E-3</v>
      </c>
    </row>
    <row r="27" spans="1:35" ht="45">
      <c r="A27" s="280" t="s">
        <v>88</v>
      </c>
      <c r="C27" s="1" t="s">
        <v>40</v>
      </c>
      <c r="E27" s="1" t="s">
        <v>41</v>
      </c>
      <c r="G27" s="1" t="s">
        <v>89</v>
      </c>
      <c r="I27" s="1" t="s">
        <v>90</v>
      </c>
      <c r="K27" s="1" t="s">
        <v>91</v>
      </c>
      <c r="O27" s="281">
        <v>530000</v>
      </c>
      <c r="Q27" s="282">
        <v>514473252860</v>
      </c>
      <c r="S27" s="283">
        <v>513727807116</v>
      </c>
      <c r="Z27" s="1"/>
      <c r="AA27" s="284">
        <v>530000</v>
      </c>
      <c r="AC27" s="285">
        <v>928000</v>
      </c>
      <c r="AE27" s="286">
        <v>514473252860</v>
      </c>
      <c r="AG27" s="287">
        <v>491483416000</v>
      </c>
      <c r="AI27" s="288">
        <v>0.12585160887792859</v>
      </c>
    </row>
    <row r="28" spans="1:35" ht="45">
      <c r="A28" s="289" t="s">
        <v>92</v>
      </c>
      <c r="C28" s="1" t="s">
        <v>46</v>
      </c>
      <c r="E28" s="1" t="s">
        <v>41</v>
      </c>
      <c r="G28" s="1" t="s">
        <v>93</v>
      </c>
      <c r="I28" s="1" t="s">
        <v>94</v>
      </c>
      <c r="K28" s="1" t="s">
        <v>91</v>
      </c>
      <c r="O28" s="290">
        <v>600000</v>
      </c>
      <c r="Q28" s="291">
        <v>576417600000</v>
      </c>
      <c r="S28" s="292">
        <v>575582400000</v>
      </c>
      <c r="Z28" s="1"/>
      <c r="AA28" s="293">
        <v>600000</v>
      </c>
      <c r="AC28" s="294">
        <v>980000</v>
      </c>
      <c r="AE28" s="295">
        <v>576417600000</v>
      </c>
      <c r="AG28" s="296">
        <v>587573700000</v>
      </c>
      <c r="AI28" s="297">
        <v>0.15045694945555874</v>
      </c>
    </row>
    <row r="29" spans="1:35">
      <c r="A29" s="298" t="s">
        <v>23</v>
      </c>
      <c r="O29" s="299">
        <f>SUM(O10:$O$28)</f>
        <v>1598995</v>
      </c>
      <c r="Q29" s="300">
        <f>SUM(Q10:$Q$28)</f>
        <v>1473688988109</v>
      </c>
      <c r="S29" s="301">
        <f>SUM(S10:$S$28)</f>
        <v>1508999155723</v>
      </c>
      <c r="U29" s="302">
        <f>SUM(U10:$U$28)</f>
        <v>0</v>
      </c>
      <c r="V29" s="303">
        <f>SUM(V10:$V$28)</f>
        <v>0</v>
      </c>
      <c r="X29" s="304">
        <f>SUM(X10:$X$28)</f>
        <v>0</v>
      </c>
      <c r="Y29" s="305">
        <f>SUM(Y10:$Y$28)</f>
        <v>0</v>
      </c>
      <c r="AA29" s="306">
        <f>SUM(AA10:$AA$28)</f>
        <v>1598995</v>
      </c>
      <c r="AC29" s="307">
        <f>SUM(AC10:$AC$28)</f>
        <v>16437857</v>
      </c>
      <c r="AE29" s="308">
        <f>SUM(AE10:$AE$28)</f>
        <v>1473688988109</v>
      </c>
      <c r="AG29" s="309">
        <f>SUM(AG10:$AG$28)</f>
        <v>1505953345266</v>
      </c>
      <c r="AI29" s="310">
        <f>SUM(AI10:$AI$28)</f>
        <v>0.38562166133561826</v>
      </c>
    </row>
    <row r="30" spans="1:35">
      <c r="O30" s="311"/>
      <c r="Q30" s="312"/>
      <c r="S30" s="313"/>
      <c r="U30" s="314"/>
      <c r="V30" s="315"/>
      <c r="X30" s="316"/>
      <c r="Y30" s="317"/>
      <c r="AA30" s="318"/>
      <c r="AC30" s="319"/>
      <c r="AE30" s="320"/>
      <c r="AG30" s="321"/>
      <c r="AI30" s="322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/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1208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20.100000000000001" customHeight="1">
      <c r="A2" s="1209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</row>
    <row r="3" spans="1:13" ht="20.100000000000001" customHeight="1">
      <c r="A3" s="1210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</row>
    <row r="5" spans="1:13" ht="15.75">
      <c r="A5" s="1211" t="s">
        <v>95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</row>
    <row r="6" spans="1:13" ht="15.75">
      <c r="A6" s="1212" t="s">
        <v>96</v>
      </c>
      <c r="B6" s="1146"/>
      <c r="C6" s="1146"/>
      <c r="D6" s="1146"/>
      <c r="E6" s="1146"/>
      <c r="F6" s="1146"/>
      <c r="G6" s="1146"/>
      <c r="H6" s="1146"/>
      <c r="I6" s="1146"/>
      <c r="J6" s="1146"/>
      <c r="K6" s="1146"/>
      <c r="L6" s="1146"/>
      <c r="M6" s="1146"/>
    </row>
    <row r="8" spans="1:13" ht="15.75">
      <c r="C8" s="1207" t="s">
        <v>7</v>
      </c>
      <c r="D8" s="1150"/>
      <c r="E8" s="1150"/>
      <c r="F8" s="1150"/>
      <c r="G8" s="1150"/>
      <c r="H8" s="1150"/>
      <c r="I8" s="1150"/>
      <c r="J8" s="1150"/>
      <c r="K8" s="1150"/>
      <c r="L8" s="1150"/>
      <c r="M8" s="1150"/>
    </row>
    <row r="9" spans="1:13" ht="31.5">
      <c r="A9" s="323" t="s">
        <v>97</v>
      </c>
      <c r="C9" s="324" t="s">
        <v>9</v>
      </c>
      <c r="E9" s="325" t="s">
        <v>98</v>
      </c>
      <c r="G9" s="326" t="s">
        <v>99</v>
      </c>
      <c r="I9" s="327" t="s">
        <v>100</v>
      </c>
      <c r="K9" s="328" t="s">
        <v>101</v>
      </c>
      <c r="M9" s="329" t="s">
        <v>102</v>
      </c>
    </row>
    <row r="10" spans="1:13">
      <c r="A10" s="330" t="s">
        <v>23</v>
      </c>
      <c r="K10" s="331">
        <f>SUM($K$9)</f>
        <v>0</v>
      </c>
    </row>
    <row r="11" spans="1:13">
      <c r="K11" s="332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1213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</row>
    <row r="2" spans="1:19" ht="20.100000000000001" customHeight="1">
      <c r="A2" s="1214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</row>
    <row r="3" spans="1:19" ht="20.100000000000001" customHeight="1">
      <c r="A3" s="1215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</row>
    <row r="5" spans="1:19" ht="15.75">
      <c r="A5" s="1216" t="s">
        <v>103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</row>
    <row r="7" spans="1:19" ht="15.75">
      <c r="C7" s="1217" t="s">
        <v>104</v>
      </c>
      <c r="D7" s="1150"/>
      <c r="E7" s="1150"/>
      <c r="F7" s="1150"/>
      <c r="G7" s="1150"/>
      <c r="H7" s="1150"/>
      <c r="I7" s="1150"/>
      <c r="K7" s="333" t="s">
        <v>5</v>
      </c>
      <c r="M7" s="1218" t="s">
        <v>6</v>
      </c>
      <c r="N7" s="1150"/>
      <c r="O7" s="1150"/>
      <c r="Q7" s="1219" t="s">
        <v>7</v>
      </c>
      <c r="R7" s="1150"/>
      <c r="S7" s="1150"/>
    </row>
    <row r="8" spans="1:19" ht="31.5">
      <c r="A8" s="334" t="s">
        <v>105</v>
      </c>
      <c r="C8" s="335" t="s">
        <v>106</v>
      </c>
      <c r="E8" s="336" t="s">
        <v>107</v>
      </c>
      <c r="G8" s="337" t="s">
        <v>108</v>
      </c>
      <c r="I8" s="338" t="s">
        <v>109</v>
      </c>
      <c r="K8" s="339" t="s">
        <v>110</v>
      </c>
      <c r="M8" s="340" t="s">
        <v>111</v>
      </c>
      <c r="O8" s="341" t="s">
        <v>112</v>
      </c>
      <c r="Q8" s="342" t="s">
        <v>110</v>
      </c>
      <c r="S8" s="343" t="s">
        <v>15</v>
      </c>
    </row>
    <row r="9" spans="1:19" ht="30">
      <c r="A9" s="344" t="s">
        <v>113</v>
      </c>
      <c r="C9" s="1" t="s">
        <v>114</v>
      </c>
      <c r="E9" s="345" t="s">
        <v>115</v>
      </c>
      <c r="G9" s="1" t="s">
        <v>116</v>
      </c>
      <c r="I9" s="1" t="s">
        <v>44</v>
      </c>
      <c r="K9" s="346">
        <v>50000000</v>
      </c>
      <c r="P9" s="1"/>
      <c r="Q9" s="347">
        <v>50000000</v>
      </c>
      <c r="S9" s="348">
        <v>1.280324063649877E-5</v>
      </c>
    </row>
    <row r="10" spans="1:19" ht="30">
      <c r="A10" s="349" t="s">
        <v>113</v>
      </c>
      <c r="C10" s="1" t="s">
        <v>117</v>
      </c>
      <c r="E10" s="350" t="s">
        <v>115</v>
      </c>
      <c r="G10" s="1" t="s">
        <v>118</v>
      </c>
      <c r="I10" s="1" t="s">
        <v>44</v>
      </c>
      <c r="K10" s="351">
        <v>295060746408</v>
      </c>
      <c r="M10" s="352">
        <v>5000000000</v>
      </c>
      <c r="O10" s="353">
        <v>300000000000</v>
      </c>
      <c r="Q10" s="354">
        <v>60746408</v>
      </c>
      <c r="S10" s="355">
        <v>1.5555017588538677E-5</v>
      </c>
    </row>
    <row r="11" spans="1:19" ht="30">
      <c r="A11" s="356" t="s">
        <v>113</v>
      </c>
      <c r="C11" s="1" t="s">
        <v>119</v>
      </c>
      <c r="E11" s="357" t="s">
        <v>115</v>
      </c>
      <c r="G11" s="1" t="s">
        <v>118</v>
      </c>
      <c r="I11" s="1" t="s">
        <v>44</v>
      </c>
      <c r="K11" s="358">
        <v>83650871764</v>
      </c>
      <c r="M11" s="359">
        <v>0</v>
      </c>
      <c r="O11" s="360">
        <v>19000000000</v>
      </c>
      <c r="Q11" s="361">
        <v>64650871764</v>
      </c>
      <c r="S11" s="362">
        <v>1.6554813371078315E-2</v>
      </c>
    </row>
    <row r="12" spans="1:19" ht="30">
      <c r="A12" s="363" t="s">
        <v>113</v>
      </c>
      <c r="C12" s="1" t="s">
        <v>120</v>
      </c>
      <c r="E12" s="364" t="s">
        <v>115</v>
      </c>
      <c r="G12" s="1" t="s">
        <v>118</v>
      </c>
      <c r="I12" s="1" t="s">
        <v>44</v>
      </c>
      <c r="K12" s="365">
        <v>21074051519</v>
      </c>
      <c r="P12" s="1"/>
      <c r="Q12" s="366">
        <v>21074051519</v>
      </c>
      <c r="S12" s="367">
        <v>5.3963230556745888E-3</v>
      </c>
    </row>
    <row r="13" spans="1:19" ht="30">
      <c r="A13" s="368" t="s">
        <v>113</v>
      </c>
      <c r="C13" s="1" t="s">
        <v>121</v>
      </c>
      <c r="E13" s="369" t="s">
        <v>122</v>
      </c>
      <c r="G13" s="1" t="s">
        <v>116</v>
      </c>
      <c r="I13" s="1" t="s">
        <v>44</v>
      </c>
      <c r="K13" s="370">
        <v>854061</v>
      </c>
      <c r="M13" s="371">
        <v>840875</v>
      </c>
      <c r="O13" s="372">
        <v>1185834</v>
      </c>
      <c r="Q13" s="373">
        <v>509102</v>
      </c>
      <c r="S13" s="374">
        <v>1.3036310829045594E-7</v>
      </c>
    </row>
    <row r="14" spans="1:19" ht="30">
      <c r="A14" s="375" t="s">
        <v>113</v>
      </c>
      <c r="C14" s="1" t="s">
        <v>123</v>
      </c>
      <c r="E14" s="376" t="s">
        <v>122</v>
      </c>
      <c r="G14" s="1" t="s">
        <v>116</v>
      </c>
      <c r="I14" s="1" t="s">
        <v>44</v>
      </c>
      <c r="K14" s="377">
        <v>21729881183</v>
      </c>
      <c r="M14" s="378">
        <v>128390282</v>
      </c>
      <c r="O14" s="379">
        <v>0</v>
      </c>
      <c r="Q14" s="380">
        <v>21858271465</v>
      </c>
      <c r="S14" s="381">
        <v>5.5971341892861902E-3</v>
      </c>
    </row>
    <row r="15" spans="1:19" ht="30">
      <c r="A15" s="382" t="s">
        <v>124</v>
      </c>
      <c r="C15" s="1" t="s">
        <v>125</v>
      </c>
      <c r="E15" s="383" t="s">
        <v>115</v>
      </c>
      <c r="G15" s="1" t="s">
        <v>126</v>
      </c>
      <c r="I15" s="1" t="s">
        <v>44</v>
      </c>
      <c r="K15" s="384">
        <v>1000000</v>
      </c>
      <c r="P15" s="1"/>
      <c r="Q15" s="385">
        <v>1000000</v>
      </c>
      <c r="S15" s="386">
        <v>2.5606481272997539E-7</v>
      </c>
    </row>
    <row r="16" spans="1:19" ht="30">
      <c r="A16" s="387" t="s">
        <v>113</v>
      </c>
      <c r="C16" s="1" t="s">
        <v>127</v>
      </c>
      <c r="E16" s="388" t="s">
        <v>115</v>
      </c>
      <c r="G16" s="1" t="s">
        <v>128</v>
      </c>
      <c r="I16" s="1" t="s">
        <v>44</v>
      </c>
      <c r="L16" s="1"/>
      <c r="M16" s="389">
        <v>350000</v>
      </c>
      <c r="O16" s="390">
        <v>350000</v>
      </c>
    </row>
    <row r="17" spans="1:19" ht="30">
      <c r="A17" s="391" t="s">
        <v>113</v>
      </c>
      <c r="C17" s="1" t="s">
        <v>129</v>
      </c>
      <c r="E17" s="392" t="s">
        <v>122</v>
      </c>
      <c r="G17" s="1" t="s">
        <v>130</v>
      </c>
      <c r="I17" s="1" t="s">
        <v>44</v>
      </c>
      <c r="L17" s="1"/>
      <c r="M17" s="393">
        <v>10000000000</v>
      </c>
      <c r="O17" s="394">
        <v>10000000000</v>
      </c>
    </row>
    <row r="18" spans="1:19">
      <c r="A18" s="395" t="s">
        <v>23</v>
      </c>
      <c r="K18" s="396">
        <f>SUM(K9:$K$17)</f>
        <v>421567404935</v>
      </c>
      <c r="M18" s="397">
        <f>SUM(M9:$M$17)</f>
        <v>15129581157</v>
      </c>
      <c r="O18" s="398">
        <f>SUM(O9:$O$17)</f>
        <v>329001535834</v>
      </c>
      <c r="Q18" s="399">
        <f>SUM(Q9:$Q$17)</f>
        <v>107695450258</v>
      </c>
      <c r="S18" s="400">
        <f>SUM(S9:$S$17)</f>
        <v>2.7577015302185152E-2</v>
      </c>
    </row>
    <row r="19" spans="1:19">
      <c r="K19" s="401"/>
      <c r="M19" s="402"/>
      <c r="O19" s="403"/>
      <c r="Q19" s="404"/>
      <c r="S19" s="405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AC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1237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6"/>
      <c r="U1" s="1146"/>
      <c r="V1" s="1146"/>
      <c r="W1" s="1146"/>
      <c r="X1" s="1146"/>
      <c r="Y1" s="1146"/>
      <c r="Z1" s="1146"/>
      <c r="AA1" s="1146"/>
      <c r="AB1" s="1146"/>
      <c r="AC1" s="1146"/>
    </row>
    <row r="2" spans="1:29" ht="20.100000000000001" customHeight="1">
      <c r="A2" s="1238" t="s">
        <v>1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X2" s="1146"/>
      <c r="Y2" s="1146"/>
      <c r="Z2" s="1146"/>
      <c r="AA2" s="1146"/>
      <c r="AB2" s="1146"/>
      <c r="AC2" s="1146"/>
    </row>
    <row r="3" spans="1:29" ht="20.100000000000001" customHeight="1">
      <c r="A3" s="1239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  <c r="X3" s="1146"/>
      <c r="Y3" s="1146"/>
      <c r="Z3" s="1146"/>
      <c r="AA3" s="1146"/>
      <c r="AB3" s="1146"/>
      <c r="AC3" s="1146"/>
    </row>
    <row r="5" spans="1:29" ht="15.75">
      <c r="A5" s="1240" t="s">
        <v>131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46"/>
      <c r="V5" s="1146"/>
      <c r="W5" s="1146"/>
      <c r="X5" s="1146"/>
      <c r="Y5" s="1146"/>
      <c r="Z5" s="1146"/>
      <c r="AA5" s="1146"/>
      <c r="AB5" s="1146"/>
      <c r="AC5" s="1146"/>
    </row>
    <row r="7" spans="1:29" ht="15.75">
      <c r="K7" s="406" t="s">
        <v>5</v>
      </c>
      <c r="M7" s="1241" t="s">
        <v>6</v>
      </c>
      <c r="N7" s="1150"/>
      <c r="O7" s="1150"/>
      <c r="P7" s="1150"/>
      <c r="Q7" s="1150"/>
      <c r="R7" s="1150"/>
      <c r="S7" s="1150"/>
      <c r="T7" s="1150"/>
      <c r="U7" s="1150"/>
      <c r="W7" s="1242" t="s">
        <v>7</v>
      </c>
      <c r="X7" s="1150"/>
      <c r="Y7" s="1150"/>
      <c r="Z7" s="1150"/>
      <c r="AA7" s="1150"/>
      <c r="AB7" s="1150"/>
      <c r="AC7" s="1150"/>
    </row>
    <row r="8" spans="1:29">
      <c r="A8" s="1153" t="s">
        <v>132</v>
      </c>
      <c r="C8" s="1229" t="s">
        <v>36</v>
      </c>
      <c r="E8" s="1231" t="s">
        <v>109</v>
      </c>
      <c r="G8" s="1233" t="s">
        <v>133</v>
      </c>
      <c r="I8" s="1235" t="s">
        <v>34</v>
      </c>
      <c r="K8" s="1153" t="s">
        <v>9</v>
      </c>
      <c r="M8" s="1153" t="s">
        <v>10</v>
      </c>
      <c r="O8" s="1153" t="s">
        <v>11</v>
      </c>
      <c r="Q8" s="1153" t="s">
        <v>12</v>
      </c>
      <c r="R8" s="1146"/>
      <c r="T8" s="1153" t="s">
        <v>13</v>
      </c>
      <c r="U8" s="1146"/>
      <c r="W8" s="1153" t="s">
        <v>9</v>
      </c>
      <c r="Y8" s="1153" t="s">
        <v>10</v>
      </c>
      <c r="AA8" s="1153" t="s">
        <v>11</v>
      </c>
      <c r="AC8" s="1223" t="s">
        <v>15</v>
      </c>
    </row>
    <row r="9" spans="1:29">
      <c r="A9" s="1228"/>
      <c r="C9" s="1230"/>
      <c r="E9" s="1232"/>
      <c r="G9" s="1234"/>
      <c r="I9" s="1236"/>
      <c r="K9" s="1225"/>
      <c r="M9" s="1226"/>
      <c r="O9" s="1227"/>
      <c r="Q9" s="407" t="s">
        <v>9</v>
      </c>
      <c r="R9" s="408" t="s">
        <v>10</v>
      </c>
      <c r="T9" s="409" t="s">
        <v>9</v>
      </c>
      <c r="U9" s="410" t="s">
        <v>16</v>
      </c>
      <c r="W9" s="1220"/>
      <c r="Y9" s="1221"/>
      <c r="AA9" s="1222"/>
      <c r="AC9" s="1224"/>
    </row>
    <row r="10" spans="1:29">
      <c r="A10" s="411" t="s">
        <v>23</v>
      </c>
      <c r="K10" s="412">
        <f>SUM($K$9)</f>
        <v>0</v>
      </c>
      <c r="M10" s="413">
        <f>SUM($M$9)</f>
        <v>0</v>
      </c>
      <c r="O10" s="414">
        <f>SUM($O$9)</f>
        <v>0</v>
      </c>
      <c r="Q10" s="415">
        <f>SUM($Q$9)</f>
        <v>0</v>
      </c>
      <c r="R10" s="416">
        <f>SUM($R$9)</f>
        <v>0</v>
      </c>
      <c r="T10" s="417">
        <f>SUM($T$9)</f>
        <v>0</v>
      </c>
      <c r="U10" s="418">
        <f>SUM($U$9)</f>
        <v>0</v>
      </c>
      <c r="W10" s="419">
        <f>SUM($W$9)</f>
        <v>0</v>
      </c>
      <c r="Y10" s="420">
        <f>SUM($Y$9)</f>
        <v>0</v>
      </c>
      <c r="AA10" s="421">
        <f>SUM($AA$9)</f>
        <v>0</v>
      </c>
      <c r="AC10" s="422">
        <f>SUM($AC$9)</f>
        <v>0</v>
      </c>
    </row>
    <row r="11" spans="1:29">
      <c r="K11" s="423"/>
      <c r="M11" s="424"/>
      <c r="O11" s="425"/>
      <c r="Q11" s="426"/>
      <c r="R11" s="427"/>
      <c r="T11" s="428"/>
      <c r="U11" s="429"/>
      <c r="W11" s="430"/>
      <c r="Y11" s="431"/>
      <c r="AA11" s="432"/>
      <c r="AC11" s="433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sqref="A1:I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1243" t="s">
        <v>0</v>
      </c>
      <c r="B1" s="1146"/>
      <c r="C1" s="1146"/>
      <c r="D1" s="1146"/>
      <c r="E1" s="1146"/>
      <c r="F1" s="1146"/>
      <c r="G1" s="1146"/>
      <c r="H1" s="1146"/>
      <c r="I1" s="1146"/>
    </row>
    <row r="2" spans="1:9" ht="20.100000000000001" customHeight="1">
      <c r="A2" s="1244" t="s">
        <v>134</v>
      </c>
      <c r="B2" s="1146"/>
      <c r="C2" s="1146"/>
      <c r="D2" s="1146"/>
      <c r="E2" s="1146"/>
      <c r="F2" s="1146"/>
      <c r="G2" s="1146"/>
      <c r="H2" s="1146"/>
      <c r="I2" s="1146"/>
    </row>
    <row r="3" spans="1:9" ht="20.100000000000001" customHeight="1">
      <c r="A3" s="1245" t="s">
        <v>2</v>
      </c>
      <c r="B3" s="1146"/>
      <c r="C3" s="1146"/>
      <c r="D3" s="1146"/>
      <c r="E3" s="1146"/>
      <c r="F3" s="1146"/>
      <c r="G3" s="1146"/>
      <c r="H3" s="1146"/>
      <c r="I3" s="1146"/>
    </row>
    <row r="5" spans="1:9" ht="15.75">
      <c r="A5" s="1246" t="s">
        <v>135</v>
      </c>
      <c r="B5" s="1146"/>
      <c r="C5" s="1146"/>
      <c r="D5" s="1146"/>
      <c r="E5" s="1146"/>
      <c r="F5" s="1146"/>
      <c r="G5" s="1146"/>
      <c r="H5" s="1146"/>
      <c r="I5" s="1146"/>
    </row>
    <row r="7" spans="1:9" ht="31.5">
      <c r="A7" s="434" t="s">
        <v>136</v>
      </c>
      <c r="C7" s="435" t="s">
        <v>137</v>
      </c>
      <c r="E7" s="436" t="s">
        <v>110</v>
      </c>
      <c r="G7" s="437" t="s">
        <v>138</v>
      </c>
      <c r="I7" s="438" t="s">
        <v>139</v>
      </c>
    </row>
    <row r="8" spans="1:9" ht="15.75">
      <c r="A8" s="439" t="s">
        <v>140</v>
      </c>
      <c r="C8" s="1" t="s">
        <v>141</v>
      </c>
      <c r="E8" s="440">
        <v>1917401827987</v>
      </c>
      <c r="G8" s="441">
        <f>E8/2016602738038</f>
        <v>0.9508079066938514</v>
      </c>
      <c r="I8" s="442">
        <f>E8/3905261286542</f>
        <v>0.49097914001160364</v>
      </c>
    </row>
    <row r="9" spans="1:9" ht="15.75">
      <c r="A9" s="443" t="s">
        <v>142</v>
      </c>
      <c r="C9" s="1" t="s">
        <v>143</v>
      </c>
      <c r="E9" s="444">
        <v>33334604011</v>
      </c>
      <c r="G9" s="445">
        <f>E9/2016602738038</f>
        <v>1.6530079713881582E-2</v>
      </c>
      <c r="I9" s="446">
        <f>E9/3905261286542</f>
        <v>8.5358191335046015E-3</v>
      </c>
    </row>
    <row r="10" spans="1:9" ht="15.75">
      <c r="A10" s="447" t="s">
        <v>144</v>
      </c>
      <c r="C10" s="1" t="s">
        <v>145</v>
      </c>
      <c r="E10" s="448">
        <v>0</v>
      </c>
      <c r="G10" s="449">
        <f>E10/2016602738038</f>
        <v>0</v>
      </c>
      <c r="I10" s="450">
        <f>E10/3905261286542</f>
        <v>0</v>
      </c>
    </row>
    <row r="11" spans="1:9" ht="15.75">
      <c r="A11" s="451" t="s">
        <v>146</v>
      </c>
      <c r="C11" s="1" t="s">
        <v>147</v>
      </c>
      <c r="E11" s="452">
        <v>65866306040</v>
      </c>
      <c r="G11" s="453">
        <f>E11/2016602738038</f>
        <v>3.2662013592266996E-2</v>
      </c>
      <c r="I11" s="454">
        <f>E11/3905261286542</f>
        <v>1.6866043321347848E-2</v>
      </c>
    </row>
    <row r="12" spans="1:9" ht="15.75">
      <c r="A12" s="455" t="s">
        <v>23</v>
      </c>
      <c r="E12" s="456">
        <f>SUM(E8:$E$11)</f>
        <v>2016602738038</v>
      </c>
      <c r="G12" s="457">
        <f>SUM(G8:$G$11)</f>
        <v>0.99999999999999989</v>
      </c>
      <c r="I12" s="458">
        <f>SUM(I8:$I$11)</f>
        <v>0.51638100246645613</v>
      </c>
    </row>
    <row r="13" spans="1:9">
      <c r="E13" s="459"/>
      <c r="G13" s="460"/>
      <c r="I13" s="46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workbookViewId="0"/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47" t="s">
        <v>0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</row>
    <row r="2" spans="1:19" ht="20.100000000000001" customHeight="1">
      <c r="A2" s="1248" t="s">
        <v>134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</row>
    <row r="3" spans="1:19" ht="20.100000000000001" customHeight="1">
      <c r="A3" s="1249" t="s">
        <v>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</row>
    <row r="5" spans="1:19" ht="15.75">
      <c r="A5" s="1250" t="s">
        <v>148</v>
      </c>
      <c r="B5" s="1146"/>
      <c r="C5" s="1146"/>
      <c r="D5" s="1146"/>
      <c r="E5" s="1146"/>
      <c r="F5" s="1146"/>
      <c r="G5" s="1146"/>
      <c r="H5" s="1146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</row>
    <row r="7" spans="1:19" ht="15.75">
      <c r="C7" s="1251" t="s">
        <v>149</v>
      </c>
      <c r="D7" s="1150"/>
      <c r="E7" s="1150"/>
      <c r="F7" s="1150"/>
      <c r="G7" s="1150"/>
      <c r="I7" s="1252" t="s">
        <v>150</v>
      </c>
      <c r="J7" s="1150"/>
      <c r="K7" s="1150"/>
      <c r="L7" s="1150"/>
      <c r="M7" s="1150"/>
      <c r="O7" s="1253" t="s">
        <v>7</v>
      </c>
      <c r="P7" s="1150"/>
      <c r="Q7" s="1150"/>
      <c r="R7" s="1150"/>
      <c r="S7" s="1150"/>
    </row>
    <row r="8" spans="1:19" ht="47.25">
      <c r="A8" s="462" t="s">
        <v>25</v>
      </c>
      <c r="C8" s="463" t="s">
        <v>151</v>
      </c>
      <c r="E8" s="464" t="s">
        <v>152</v>
      </c>
      <c r="G8" s="465" t="s">
        <v>153</v>
      </c>
      <c r="I8" s="466" t="s">
        <v>154</v>
      </c>
      <c r="K8" s="467" t="s">
        <v>155</v>
      </c>
      <c r="M8" s="468" t="s">
        <v>156</v>
      </c>
      <c r="O8" s="469" t="s">
        <v>154</v>
      </c>
      <c r="Q8" s="470" t="s">
        <v>155</v>
      </c>
      <c r="S8" s="471" t="s">
        <v>156</v>
      </c>
    </row>
    <row r="9" spans="1:19">
      <c r="A9" s="472" t="s">
        <v>17</v>
      </c>
      <c r="C9" s="1" t="s">
        <v>157</v>
      </c>
      <c r="E9" s="473">
        <v>4740122</v>
      </c>
      <c r="G9" s="474">
        <v>700</v>
      </c>
      <c r="N9" s="1"/>
      <c r="O9" s="475">
        <v>3318085400</v>
      </c>
      <c r="Q9" s="476">
        <v>-238362143</v>
      </c>
      <c r="S9" s="477">
        <v>3079723257</v>
      </c>
    </row>
    <row r="10" spans="1:19">
      <c r="A10" s="478" t="s">
        <v>23</v>
      </c>
      <c r="I10" s="479">
        <f>SUM(I9:$I$9)</f>
        <v>0</v>
      </c>
      <c r="K10" s="480">
        <f>SUM(K9:$K$9)</f>
        <v>0</v>
      </c>
      <c r="M10" s="481">
        <f>SUM(M9:$M$9)</f>
        <v>0</v>
      </c>
      <c r="O10" s="482">
        <f>SUM(O9:$O$9)</f>
        <v>3318085400</v>
      </c>
      <c r="Q10" s="483">
        <f>SUM(Q9:$Q$9)</f>
        <v>-238362143</v>
      </c>
      <c r="S10" s="484">
        <f>SUM(S9:$S$9)</f>
        <v>3079723257</v>
      </c>
    </row>
    <row r="11" spans="1:19">
      <c r="I11" s="485"/>
      <c r="K11" s="486"/>
      <c r="M11" s="487"/>
      <c r="O11" s="488"/>
      <c r="Q11" s="489"/>
      <c r="S11" s="49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2020-06-28T08:01:57Z</dcterms:created>
  <dcterms:modified xsi:type="dcterms:W3CDTF">2023-03-25T13:46:32Z</dcterms:modified>
</cp:coreProperties>
</file>