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1C92F2B4-DCB6-488D-BF89-A91AEA884151}" xr6:coauthVersionLast="36" xr6:coauthVersionMax="36" xr10:uidLastSave="{00000000-0000-0000-0000-000000000000}"/>
  <bookViews>
    <workbookView xWindow="0" yWindow="0" windowWidth="24000" windowHeight="9225" activeTab="1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9" i="16" l="1"/>
  <c r="C9" i="16"/>
  <c r="I14" i="15"/>
  <c r="K13" i="15" s="1"/>
  <c r="G14" i="15"/>
  <c r="E14" i="15"/>
  <c r="Q21" i="14"/>
  <c r="O21" i="14"/>
  <c r="M21" i="14"/>
  <c r="K21" i="14"/>
  <c r="I21" i="14"/>
  <c r="G21" i="14"/>
  <c r="E21" i="14"/>
  <c r="C21" i="14"/>
  <c r="U14" i="13"/>
  <c r="S14" i="13"/>
  <c r="Q14" i="13"/>
  <c r="O14" i="13"/>
  <c r="M14" i="13"/>
  <c r="K14" i="13"/>
  <c r="I14" i="13"/>
  <c r="G14" i="13"/>
  <c r="E14" i="13"/>
  <c r="C14" i="13"/>
  <c r="Q22" i="12"/>
  <c r="O22" i="12"/>
  <c r="M22" i="12"/>
  <c r="K22" i="12"/>
  <c r="I22" i="12"/>
  <c r="G22" i="12"/>
  <c r="E22" i="12"/>
  <c r="C22" i="12"/>
  <c r="Q20" i="11"/>
  <c r="O20" i="11"/>
  <c r="M20" i="11"/>
  <c r="K20" i="11"/>
  <c r="I20" i="11"/>
  <c r="G20" i="11"/>
  <c r="E20" i="11"/>
  <c r="C20" i="11"/>
  <c r="S15" i="10"/>
  <c r="Q15" i="10"/>
  <c r="O15" i="10"/>
  <c r="M15" i="10"/>
  <c r="K15" i="10"/>
  <c r="I15" i="10"/>
  <c r="S11" i="9"/>
  <c r="Q11" i="9"/>
  <c r="O11" i="9"/>
  <c r="M11" i="9"/>
  <c r="K11" i="9"/>
  <c r="I11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7" i="6"/>
  <c r="Q17" i="6"/>
  <c r="O17" i="6"/>
  <c r="M17" i="6"/>
  <c r="K17" i="6"/>
  <c r="K10" i="5"/>
  <c r="AI17" i="4"/>
  <c r="AG17" i="4"/>
  <c r="AE17" i="4"/>
  <c r="AC17" i="4"/>
  <c r="AA17" i="4"/>
  <c r="Y17" i="4"/>
  <c r="X17" i="4"/>
  <c r="V17" i="4"/>
  <c r="U17" i="4"/>
  <c r="S17" i="4"/>
  <c r="Q17" i="4"/>
  <c r="O17" i="4"/>
  <c r="Q9" i="3"/>
  <c r="M9" i="3"/>
  <c r="K9" i="3"/>
  <c r="I9" i="3"/>
  <c r="E9" i="3"/>
  <c r="C9" i="3"/>
  <c r="W16" i="2"/>
  <c r="U16" i="2"/>
  <c r="S16" i="2"/>
  <c r="Q16" i="2"/>
  <c r="O16" i="2"/>
  <c r="M16" i="2"/>
  <c r="L16" i="2"/>
  <c r="J16" i="2"/>
  <c r="I16" i="2"/>
  <c r="G16" i="2"/>
  <c r="E16" i="2"/>
  <c r="C16" i="2"/>
  <c r="K10" i="15" l="1"/>
  <c r="K12" i="15"/>
  <c r="K9" i="15"/>
  <c r="K11" i="15"/>
  <c r="K14" i="15" l="1"/>
</calcChain>
</file>

<file path=xl/sharedStrings.xml><?xml version="1.0" encoding="utf-8"?>
<sst xmlns="http://schemas.openxmlformats.org/spreadsheetml/2006/main" count="442" uniqueCount="168">
  <si>
    <t>‫صندوق سرمايه گذاري آتیه دماوند</t>
  </si>
  <si>
    <t>‫صورت وضعیت پورتفوی</t>
  </si>
  <si>
    <t>‫برای ماه منتهی به 1398/08/30</t>
  </si>
  <si>
    <t>‫1- سرمایه گذاری ها</t>
  </si>
  <si>
    <t>‫1-1- سرمایه گذاری در سهام و حق تقدم سهام</t>
  </si>
  <si>
    <t>‫1398/07/30</t>
  </si>
  <si>
    <t>‫تغییرات طی دوره</t>
  </si>
  <si>
    <t>‫1398/08/30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</si>
  <si>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</si>
  <si>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</si>
  <si>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</si>
  <si>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</si>
  <si>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</si>
  <si>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</si>
  <si>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</si>
  <si>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</si>
  <si>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</si>
  <si>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</si>
  <si>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‫سرمايه گذاري توسعه صنعت وتجارت</t>
  </si>
  <si>
    <t>‫شركت سرمايه گذاري مس سرچشمه</t>
  </si>
  <si>
    <t>‫شيميايي ايران</t>
  </si>
  <si>
    <t>‫ليزينگ صنعت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</si>
  <si>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</si>
  <si>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</si>
  <si>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</si>
  <si>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</si>
  <si>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</si>
  <si>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</si>
  <si>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</si>
  <si>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</si>
  <si>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</si>
  <si>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</si>
  <si>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</si>
  <si>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</si>
  <si>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</si>
  <si>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</si>
  <si>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</si>
  <si>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</si>
  <si>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‫اسنادخزانه-م13بودجه97-000518</t>
  </si>
  <si>
    <t>‫بلی</t>
  </si>
  <si>
    <t>‫فرابورس</t>
  </si>
  <si>
    <t>‫1397/07/18</t>
  </si>
  <si>
    <t>‫1400/05/18</t>
  </si>
  <si>
    <t>‫0</t>
  </si>
  <si>
    <t>‫اسنادخزانه-م16بودجه97-000407</t>
  </si>
  <si>
    <t>‫1397/09/07</t>
  </si>
  <si>
    <t>‫1400/04/07</t>
  </si>
  <si>
    <t>‫اسنادخزانه-م18بودجه97-000525</t>
  </si>
  <si>
    <t>‫1397/11/25</t>
  </si>
  <si>
    <t>‫1400/05/25</t>
  </si>
  <si>
    <t>‫اسنادخزانه-م20بودجه97-000324</t>
  </si>
  <si>
    <t>‫1397/11/24</t>
  </si>
  <si>
    <t>‫1400/03/24</t>
  </si>
  <si>
    <t>‫اسنادخزانه-م21بودجه97-000728</t>
  </si>
  <si>
    <t>‫1397/12/29</t>
  </si>
  <si>
    <t>‫1400/07/28</t>
  </si>
  <si>
    <t>‫اسنادخزانه-م3بودجه97-990721</t>
  </si>
  <si>
    <t>‫1397/03/21</t>
  </si>
  <si>
    <t>‫1399/07/21</t>
  </si>
  <si>
    <t>‫اسنادخزانه-م7بودجه98-000719</t>
  </si>
  <si>
    <t>‫خیر</t>
  </si>
  <si>
    <t>‫1398/03/18</t>
  </si>
  <si>
    <t>‫1400/07/19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</si>
  <si>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</si>
  <si>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</si>
  <si>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</si>
  <si>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</si>
  <si>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</si>
  <si>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</si>
  <si>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</si>
  <si>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</si>
  <si>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</si>
  <si>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</si>
  <si>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</si>
  <si>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</si>
  <si>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</si>
  <si>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</si>
  <si>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</si>
  <si>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</si>
  <si>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</si>
  <si>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</si>
  <si>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</si>
  <si>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‫849-40-2561740-1</t>
  </si>
  <si>
    <t>‫جاري</t>
  </si>
  <si>
    <t>‫1398/01/26</t>
  </si>
  <si>
    <t>‫849-40-2561740-2</t>
  </si>
  <si>
    <t>‫849-40-2561740-3</t>
  </si>
  <si>
    <t>‫1398/06/13</t>
  </si>
  <si>
    <t>‫849-40-2561740-4</t>
  </si>
  <si>
    <t>‫849-40-2561740-5</t>
  </si>
  <si>
    <t>‫849-810-2561740-1</t>
  </si>
  <si>
    <t>‫کوتاه مدت</t>
  </si>
  <si>
    <t>‫849-810-2561740-2</t>
  </si>
  <si>
    <t>‫849-810-2561740-3</t>
  </si>
  <si>
    <t>‫1398/08/04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</si>
  <si>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</si>
  <si>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</si>
  <si>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</si>
  <si>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</si>
  <si>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</si>
  <si>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</si>
  <si>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</si>
  <si>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</si>
  <si>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</si>
  <si>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</si>
  <si>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</si>
  <si>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</si>
  <si>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</si>
  <si>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</si>
  <si>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</si>
  <si>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</si>
  <si>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</si>
  <si>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</si>
  <si>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</si>
  <si>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</si>
  <si>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</si>
  <si>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</si>
  <si>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</si>
  <si>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</si>
  <si>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</si>
  <si>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</si>
  <si>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‫1398/01/28</t>
  </si>
  <si>
    <t>‫1398/04/30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</si>
  <si>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</si>
  <si>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</si>
  <si>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</si>
  <si>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</si>
  <si>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مدت-1-2561740-810-849-سامان</t>
  </si>
  <si>
    <t>‫1398/08/09</t>
  </si>
  <si>
    <t>‫-</t>
  </si>
  <si>
    <t>‫كوتاه مدت-2-2561740-810-849-سامان</t>
  </si>
  <si>
    <t>‫1398/08/27</t>
  </si>
  <si>
    <t>‫كوتاه مدت-3-2561740-810-849-سامان</t>
  </si>
  <si>
    <t>‫1398/08/01</t>
  </si>
  <si>
    <t>‫كوتاه مدت-4-2561740-810-849-سامان</t>
  </si>
  <si>
    <t>‫كوتاه مدت-5-2561740-810-849-سامان</t>
  </si>
  <si>
    <t>‫مشاركت دولت-باشرايط خاص140010</t>
  </si>
  <si>
    <t>‫1398/10/26</t>
  </si>
  <si>
    <t>‫1400/10/26</t>
  </si>
  <si>
    <t>‫17</t>
  </si>
  <si>
    <t>‫سود(زیان) حاصل از فروش اوراق بهادار</t>
  </si>
  <si>
    <t>‫ارزش دفتری</t>
  </si>
  <si>
    <t>‫سود و زیان ناشی از فروش</t>
  </si>
  <si>
    <t>‫اسنادخزانه-م13بودجه96-981016</t>
  </si>
  <si>
    <t>‫اسنادخزانه-م14بودجه96-981016</t>
  </si>
  <si>
    <t>‫اسنادخزانه-م4بودجه96-980820</t>
  </si>
  <si>
    <t>‫اسنادخزانه-م6بودجه96-980722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</si>
  <si>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</si>
  <si>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</si>
  <si>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</si>
  <si>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</si>
  <si>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</si>
  <si>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</si>
  <si>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</si>
  <si>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</si>
  <si>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</si>
  <si>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‫صنعت و معدن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</si>
  <si>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</si>
  <si>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</si>
  <si>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</si>
  <si>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</si>
  <si>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</si>
  <si>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</si>
  <si>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</si>
  <si>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</si>
  <si>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‫849-810-2561740-4</t>
  </si>
  <si>
    <t>‫849-810-2561740-5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</si>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</sst>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0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55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center" vertical="center"/>
    </xf>
    <xf numFmtId="10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37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10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right" vertical="center" wrapText="1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10" fontId="92" fillId="0" borderId="0" xfId="0" applyNumberFormat="1" applyFont="1" applyAlignment="1">
      <alignment horizontal="center" vertical="center"/>
    </xf>
    <xf numFmtId="37" fontId="93" fillId="0" borderId="3" xfId="0" applyNumberFormat="1" applyFont="1" applyBorder="1" applyAlignment="1">
      <alignment horizontal="center" vertical="center"/>
    </xf>
    <xf numFmtId="37" fontId="94" fillId="0" borderId="3" xfId="0" applyNumberFormat="1" applyFont="1" applyBorder="1" applyAlignment="1">
      <alignment horizontal="center" vertical="center"/>
    </xf>
    <xf numFmtId="37" fontId="95" fillId="0" borderId="3" xfId="0" applyNumberFormat="1" applyFont="1" applyBorder="1" applyAlignment="1">
      <alignment horizontal="center" vertical="center"/>
    </xf>
    <xf numFmtId="37" fontId="96" fillId="0" borderId="3" xfId="0" applyNumberFormat="1" applyFont="1" applyBorder="1" applyAlignment="1">
      <alignment horizontal="center" vertical="center"/>
    </xf>
    <xf numFmtId="37" fontId="97" fillId="0" borderId="3" xfId="0" applyNumberFormat="1" applyFont="1" applyBorder="1" applyAlignment="1">
      <alignment horizontal="center" vertical="center"/>
    </xf>
    <xf numFmtId="37" fontId="98" fillId="0" borderId="3" xfId="0" applyNumberFormat="1" applyFont="1" applyBorder="1" applyAlignment="1">
      <alignment horizontal="center" vertical="center"/>
    </xf>
    <xf numFmtId="37" fontId="99" fillId="0" borderId="3" xfId="0" applyNumberFormat="1" applyFont="1" applyBorder="1" applyAlignment="1">
      <alignment horizontal="center" vertical="center"/>
    </xf>
    <xf numFmtId="37" fontId="100" fillId="0" borderId="3" xfId="0" applyNumberFormat="1" applyFont="1" applyBorder="1" applyAlignment="1">
      <alignment horizontal="center" vertical="center"/>
    </xf>
    <xf numFmtId="37" fontId="101" fillId="0" borderId="3" xfId="0" applyNumberFormat="1" applyFont="1" applyBorder="1" applyAlignment="1">
      <alignment horizontal="center" vertical="center"/>
    </xf>
    <xf numFmtId="37" fontId="102" fillId="0" borderId="3" xfId="0" applyNumberFormat="1" applyFont="1" applyBorder="1" applyAlignment="1">
      <alignment horizontal="center" vertical="center"/>
    </xf>
    <xf numFmtId="37" fontId="103" fillId="0" borderId="3" xfId="0" applyNumberFormat="1" applyFont="1" applyBorder="1" applyAlignment="1">
      <alignment horizontal="center" vertical="center"/>
    </xf>
    <xf numFmtId="37" fontId="104" fillId="0" borderId="3" xfId="0" applyNumberFormat="1" applyFont="1" applyBorder="1" applyAlignment="1">
      <alignment horizontal="center" vertical="center"/>
    </xf>
    <xf numFmtId="10" fontId="105" fillId="0" borderId="3" xfId="0" applyNumberFormat="1" applyFont="1" applyBorder="1" applyAlignment="1">
      <alignment horizontal="center" vertical="center"/>
    </xf>
    <xf numFmtId="37" fontId="106" fillId="0" borderId="4" xfId="0" applyNumberFormat="1" applyFont="1" applyBorder="1" applyAlignment="1">
      <alignment horizontal="center" vertical="center"/>
    </xf>
    <xf numFmtId="37" fontId="107" fillId="0" borderId="4" xfId="0" applyNumberFormat="1" applyFont="1" applyBorder="1" applyAlignment="1">
      <alignment horizontal="center" vertical="center"/>
    </xf>
    <xf numFmtId="37" fontId="108" fillId="0" borderId="4" xfId="0" applyNumberFormat="1" applyFont="1" applyBorder="1" applyAlignment="1">
      <alignment horizontal="center" vertical="center"/>
    </xf>
    <xf numFmtId="37" fontId="109" fillId="0" borderId="4" xfId="0" applyNumberFormat="1" applyFont="1" applyBorder="1" applyAlignment="1">
      <alignment horizontal="center" vertical="center"/>
    </xf>
    <xf numFmtId="37" fontId="110" fillId="0" borderId="4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24" fillId="0" borderId="1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3" xfId="0" applyNumberFormat="1" applyFont="1" applyBorder="1" applyAlignment="1">
      <alignment horizontal="center" vertical="center"/>
    </xf>
    <xf numFmtId="37" fontId="134" fillId="0" borderId="3" xfId="0" applyNumberFormat="1" applyFont="1" applyBorder="1" applyAlignment="1">
      <alignment horizontal="center" vertical="center"/>
    </xf>
    <xf numFmtId="37" fontId="135" fillId="0" borderId="3" xfId="0" applyNumberFormat="1" applyFont="1" applyBorder="1" applyAlignment="1">
      <alignment horizontal="center" vertical="center"/>
    </xf>
    <xf numFmtId="37" fontId="136" fillId="0" borderId="3" xfId="0" applyNumberFormat="1" applyFont="1" applyBorder="1" applyAlignment="1">
      <alignment horizontal="center" vertical="center"/>
    </xf>
    <xf numFmtId="37" fontId="137" fillId="0" borderId="3" xfId="0" applyNumberFormat="1" applyFont="1" applyBorder="1" applyAlignment="1">
      <alignment horizontal="center" vertical="center"/>
    </xf>
    <xf numFmtId="37" fontId="138" fillId="0" borderId="3" xfId="0" applyNumberFormat="1" applyFont="1" applyBorder="1" applyAlignment="1">
      <alignment horizontal="center" vertical="center"/>
    </xf>
    <xf numFmtId="37" fontId="139" fillId="0" borderId="3" xfId="0" applyNumberFormat="1" applyFont="1" applyBorder="1" applyAlignment="1">
      <alignment horizontal="center" vertical="center"/>
    </xf>
    <xf numFmtId="37" fontId="140" fillId="0" borderId="4" xfId="0" applyNumberFormat="1" applyFont="1" applyBorder="1" applyAlignment="1">
      <alignment horizontal="center" vertical="center"/>
    </xf>
    <xf numFmtId="37" fontId="141" fillId="0" borderId="4" xfId="0" applyNumberFormat="1" applyFont="1" applyBorder="1" applyAlignment="1">
      <alignment horizontal="center" vertical="center"/>
    </xf>
    <xf numFmtId="37" fontId="142" fillId="0" borderId="4" xfId="0" applyNumberFormat="1" applyFont="1" applyBorder="1" applyAlignment="1">
      <alignment horizontal="center" vertical="center"/>
    </xf>
    <xf numFmtId="37" fontId="143" fillId="0" borderId="4" xfId="0" applyNumberFormat="1" applyFont="1" applyBorder="1" applyAlignment="1">
      <alignment horizontal="center" vertical="center"/>
    </xf>
    <xf numFmtId="37" fontId="144" fillId="0" borderId="4" xfId="0" applyNumberFormat="1" applyFont="1" applyBorder="1" applyAlignment="1">
      <alignment horizontal="center" vertical="center"/>
    </xf>
    <xf numFmtId="37" fontId="145" fillId="0" borderId="4" xfId="0" applyNumberFormat="1" applyFont="1" applyBorder="1" applyAlignment="1">
      <alignment horizontal="center" vertical="center"/>
    </xf>
    <xf numFmtId="37" fontId="172" fillId="0" borderId="1" xfId="0" applyNumberFormat="1" applyFont="1" applyBorder="1" applyAlignment="1">
      <alignment horizontal="center" vertical="center"/>
    </xf>
    <xf numFmtId="37" fontId="173" fillId="0" borderId="1" xfId="0" applyNumberFormat="1" applyFont="1" applyBorder="1" applyAlignment="1">
      <alignment horizontal="center" vertical="center"/>
    </xf>
    <xf numFmtId="37" fontId="174" fillId="0" borderId="1" xfId="0" applyNumberFormat="1" applyFont="1" applyBorder="1" applyAlignment="1">
      <alignment horizontal="center" vertical="center"/>
    </xf>
    <xf numFmtId="37" fontId="175" fillId="0" borderId="1" xfId="0" applyNumberFormat="1" applyFont="1" applyBorder="1" applyAlignment="1">
      <alignment horizontal="center" vertical="center"/>
    </xf>
    <xf numFmtId="37" fontId="181" fillId="0" borderId="0" xfId="0" applyNumberFormat="1" applyFont="1" applyAlignment="1">
      <alignment horizontal="right" vertical="center" wrapText="1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10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right" vertical="center" wrapText="1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10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right" vertical="center" wrapText="1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center" vertical="center"/>
    </xf>
    <xf numFmtId="37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10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right" vertical="center" wrapText="1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37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10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right" vertical="center" wrapText="1"/>
    </xf>
    <xf numFmtId="37" fontId="218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center" vertical="center"/>
    </xf>
    <xf numFmtId="37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37" fontId="224" fillId="0" borderId="0" xfId="0" applyNumberFormat="1" applyFont="1" applyAlignment="1">
      <alignment horizontal="center" vertical="center"/>
    </xf>
    <xf numFmtId="10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right" vertical="center" wrapText="1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center" vertical="center"/>
    </xf>
    <xf numFmtId="37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center" vertical="center"/>
    </xf>
    <xf numFmtId="37" fontId="232" fillId="0" borderId="0" xfId="0" applyNumberFormat="1" applyFont="1" applyAlignment="1">
      <alignment horizontal="center" vertical="center"/>
    </xf>
    <xf numFmtId="37" fontId="233" fillId="0" borderId="0" xfId="0" applyNumberFormat="1" applyFont="1" applyAlignment="1">
      <alignment horizontal="center" vertical="center"/>
    </xf>
    <xf numFmtId="10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right" vertical="center" wrapText="1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center" vertical="center"/>
    </xf>
    <xf numFmtId="37" fontId="238" fillId="0" borderId="0" xfId="0" applyNumberFormat="1" applyFont="1" applyAlignment="1">
      <alignment horizontal="center" vertical="center"/>
    </xf>
    <xf numFmtId="37" fontId="239" fillId="0" borderId="0" xfId="0" applyNumberFormat="1" applyFont="1" applyAlignment="1">
      <alignment horizontal="center" vertical="center"/>
    </xf>
    <xf numFmtId="37" fontId="240" fillId="0" borderId="0" xfId="0" applyNumberFormat="1" applyFont="1" applyAlignment="1">
      <alignment horizontal="center" vertical="center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/>
    </xf>
    <xf numFmtId="10" fontId="243" fillId="0" borderId="0" xfId="0" applyNumberFormat="1" applyFont="1" applyAlignment="1">
      <alignment horizontal="center" vertical="center"/>
    </xf>
    <xf numFmtId="37" fontId="244" fillId="0" borderId="3" xfId="0" applyNumberFormat="1" applyFont="1" applyBorder="1" applyAlignment="1">
      <alignment horizontal="center" vertical="center"/>
    </xf>
    <xf numFmtId="37" fontId="245" fillId="0" borderId="3" xfId="0" applyNumberFormat="1" applyFont="1" applyBorder="1" applyAlignment="1">
      <alignment horizontal="center" vertical="center"/>
    </xf>
    <xf numFmtId="37" fontId="246" fillId="0" borderId="3" xfId="0" applyNumberFormat="1" applyFont="1" applyBorder="1" applyAlignment="1">
      <alignment horizontal="center" vertical="center"/>
    </xf>
    <xf numFmtId="37" fontId="247" fillId="0" borderId="3" xfId="0" applyNumberFormat="1" applyFont="1" applyBorder="1" applyAlignment="1">
      <alignment horizontal="center" vertical="center"/>
    </xf>
    <xf numFmtId="37" fontId="248" fillId="0" borderId="3" xfId="0" applyNumberFormat="1" applyFont="1" applyBorder="1" applyAlignment="1">
      <alignment horizontal="center" vertical="center"/>
    </xf>
    <xf numFmtId="37" fontId="249" fillId="0" borderId="3" xfId="0" applyNumberFormat="1" applyFont="1" applyBorder="1" applyAlignment="1">
      <alignment horizontal="center" vertical="center"/>
    </xf>
    <xf numFmtId="37" fontId="250" fillId="0" borderId="3" xfId="0" applyNumberFormat="1" applyFont="1" applyBorder="1" applyAlignment="1">
      <alignment horizontal="center" vertical="center"/>
    </xf>
    <xf numFmtId="37" fontId="251" fillId="0" borderId="3" xfId="0" applyNumberFormat="1" applyFont="1" applyBorder="1" applyAlignment="1">
      <alignment horizontal="center" vertical="center"/>
    </xf>
    <xf numFmtId="37" fontId="252" fillId="0" borderId="3" xfId="0" applyNumberFormat="1" applyFont="1" applyBorder="1" applyAlignment="1">
      <alignment horizontal="center" vertical="center"/>
    </xf>
    <xf numFmtId="37" fontId="253" fillId="0" borderId="3" xfId="0" applyNumberFormat="1" applyFont="1" applyBorder="1" applyAlignment="1">
      <alignment horizontal="center" vertical="center"/>
    </xf>
    <xf numFmtId="37" fontId="254" fillId="0" borderId="3" xfId="0" applyNumberFormat="1" applyFont="1" applyBorder="1" applyAlignment="1">
      <alignment horizontal="center" vertical="center"/>
    </xf>
    <xf numFmtId="37" fontId="255" fillId="0" borderId="3" xfId="0" applyNumberFormat="1" applyFont="1" applyBorder="1" applyAlignment="1">
      <alignment horizontal="center" vertical="center"/>
    </xf>
    <xf numFmtId="10" fontId="256" fillId="0" borderId="3" xfId="0" applyNumberFormat="1" applyFont="1" applyBorder="1" applyAlignment="1">
      <alignment horizontal="center" vertical="center"/>
    </xf>
    <xf numFmtId="37" fontId="257" fillId="0" borderId="4" xfId="0" applyNumberFormat="1" applyFont="1" applyBorder="1" applyAlignment="1">
      <alignment horizontal="center" vertical="center"/>
    </xf>
    <xf numFmtId="37" fontId="258" fillId="0" borderId="4" xfId="0" applyNumberFormat="1" applyFont="1" applyBorder="1" applyAlignment="1">
      <alignment horizontal="center" vertical="center"/>
    </xf>
    <xf numFmtId="37" fontId="259" fillId="0" borderId="4" xfId="0" applyNumberFormat="1" applyFont="1" applyBorder="1" applyAlignment="1">
      <alignment horizontal="center" vertical="center"/>
    </xf>
    <xf numFmtId="37" fontId="260" fillId="0" borderId="4" xfId="0" applyNumberFormat="1" applyFont="1" applyBorder="1" applyAlignment="1">
      <alignment horizontal="center" vertical="center"/>
    </xf>
    <xf numFmtId="37" fontId="261" fillId="0" borderId="4" xfId="0" applyNumberFormat="1" applyFont="1" applyBorder="1" applyAlignment="1">
      <alignment horizontal="center" vertical="center"/>
    </xf>
    <xf numFmtId="37" fontId="262" fillId="0" borderId="4" xfId="0" applyNumberFormat="1" applyFont="1" applyBorder="1" applyAlignment="1">
      <alignment horizontal="center" vertical="center"/>
    </xf>
    <xf numFmtId="37" fontId="263" fillId="0" borderId="4" xfId="0" applyNumberFormat="1" applyFont="1" applyBorder="1" applyAlignment="1">
      <alignment horizontal="center" vertical="center"/>
    </xf>
    <xf numFmtId="37" fontId="264" fillId="0" borderId="4" xfId="0" applyNumberFormat="1" applyFont="1" applyBorder="1" applyAlignment="1">
      <alignment horizontal="center" vertical="center"/>
    </xf>
    <xf numFmtId="37" fontId="265" fillId="0" borderId="4" xfId="0" applyNumberFormat="1" applyFont="1" applyBorder="1" applyAlignment="1">
      <alignment horizontal="center" vertical="center"/>
    </xf>
    <xf numFmtId="37" fontId="266" fillId="0" borderId="4" xfId="0" applyNumberFormat="1" applyFont="1" applyBorder="1" applyAlignment="1">
      <alignment horizontal="center" vertical="center"/>
    </xf>
    <xf numFmtId="37" fontId="267" fillId="0" borderId="4" xfId="0" applyNumberFormat="1" applyFont="1" applyBorder="1" applyAlignment="1">
      <alignment horizontal="center" vertical="center"/>
    </xf>
    <xf numFmtId="37" fontId="268" fillId="0" borderId="4" xfId="0" applyNumberFormat="1" applyFont="1" applyBorder="1" applyAlignment="1">
      <alignment horizontal="center" vertical="center"/>
    </xf>
    <xf numFmtId="37" fontId="275" fillId="0" borderId="1" xfId="0" applyNumberFormat="1" applyFont="1" applyBorder="1" applyAlignment="1">
      <alignment horizontal="center" vertical="center"/>
    </xf>
    <xf numFmtId="37" fontId="276" fillId="0" borderId="1" xfId="0" applyNumberFormat="1" applyFont="1" applyBorder="1" applyAlignment="1">
      <alignment horizontal="center" vertical="center"/>
    </xf>
    <xf numFmtId="37" fontId="277" fillId="0" borderId="1" xfId="0" applyNumberFormat="1" applyFont="1" applyBorder="1" applyAlignment="1">
      <alignment horizontal="center" vertical="center"/>
    </xf>
    <xf numFmtId="37" fontId="278" fillId="0" borderId="1" xfId="0" applyNumberFormat="1" applyFont="1" applyBorder="1" applyAlignment="1">
      <alignment horizontal="center" vertical="center"/>
    </xf>
    <xf numFmtId="37" fontId="279" fillId="0" borderId="1" xfId="0" applyNumberFormat="1" applyFont="1" applyBorder="1" applyAlignment="1">
      <alignment horizontal="center" vertical="center"/>
    </xf>
    <xf numFmtId="37" fontId="280" fillId="0" borderId="1" xfId="0" applyNumberFormat="1" applyFont="1" applyBorder="1" applyAlignment="1">
      <alignment horizontal="center" vertical="center" wrapText="1"/>
    </xf>
    <xf numFmtId="37" fontId="281" fillId="0" borderId="1" xfId="0" applyNumberFormat="1" applyFont="1" applyBorder="1" applyAlignment="1">
      <alignment horizontal="center" vertical="center"/>
    </xf>
    <xf numFmtId="37" fontId="282" fillId="0" borderId="3" xfId="0" applyNumberFormat="1" applyFont="1" applyBorder="1" applyAlignment="1">
      <alignment horizontal="center" vertical="center"/>
    </xf>
    <xf numFmtId="37" fontId="283" fillId="0" borderId="3" xfId="0" applyNumberFormat="1" applyFont="1" applyBorder="1" applyAlignment="1">
      <alignment horizontal="center" vertical="center"/>
    </xf>
    <xf numFmtId="37" fontId="284" fillId="0" borderId="4" xfId="0" applyNumberFormat="1" applyFont="1" applyBorder="1" applyAlignment="1">
      <alignment horizontal="center" vertical="center"/>
    </xf>
    <xf numFmtId="37" fontId="290" fillId="0" borderId="1" xfId="0" applyNumberFormat="1" applyFont="1" applyBorder="1" applyAlignment="1">
      <alignment horizontal="center" vertical="center"/>
    </xf>
    <xf numFmtId="37" fontId="293" fillId="0" borderId="1" xfId="0" applyNumberFormat="1" applyFont="1" applyBorder="1" applyAlignment="1">
      <alignment horizontal="center" vertical="center"/>
    </xf>
    <xf numFmtId="37" fontId="294" fillId="0" borderId="1" xfId="0" applyNumberFormat="1" applyFont="1" applyBorder="1" applyAlignment="1">
      <alignment horizontal="center" vertical="center"/>
    </xf>
    <xf numFmtId="37" fontId="295" fillId="0" borderId="1" xfId="0" applyNumberFormat="1" applyFont="1" applyBorder="1" applyAlignment="1">
      <alignment horizontal="center" vertical="center"/>
    </xf>
    <xf numFmtId="37" fontId="296" fillId="0" borderId="1" xfId="0" applyNumberFormat="1" applyFont="1" applyBorder="1" applyAlignment="1">
      <alignment horizontal="center" vertical="center" wrapText="1"/>
    </xf>
    <xf numFmtId="37" fontId="297" fillId="0" borderId="1" xfId="0" applyNumberFormat="1" applyFont="1" applyBorder="1" applyAlignment="1">
      <alignment horizontal="center" vertical="center" wrapText="1"/>
    </xf>
    <xf numFmtId="37" fontId="298" fillId="0" borderId="1" xfId="0" applyNumberFormat="1" applyFont="1" applyBorder="1" applyAlignment="1">
      <alignment horizontal="center" vertical="center"/>
    </xf>
    <xf numFmtId="37" fontId="299" fillId="0" borderId="1" xfId="0" applyNumberFormat="1" applyFont="1" applyBorder="1" applyAlignment="1">
      <alignment horizontal="center" vertical="center"/>
    </xf>
    <xf numFmtId="37" fontId="300" fillId="0" borderId="1" xfId="0" applyNumberFormat="1" applyFont="1" applyBorder="1" applyAlignment="1">
      <alignment horizontal="center" vertical="center"/>
    </xf>
    <xf numFmtId="37" fontId="301" fillId="0" borderId="1" xfId="0" applyNumberFormat="1" applyFont="1" applyBorder="1" applyAlignment="1">
      <alignment horizontal="center" vertical="center"/>
    </xf>
    <xf numFmtId="37" fontId="302" fillId="0" borderId="1" xfId="0" applyNumberFormat="1" applyFont="1" applyBorder="1" applyAlignment="1">
      <alignment horizontal="center" vertical="center" wrapText="1"/>
    </xf>
    <xf numFmtId="37" fontId="303" fillId="0" borderId="0" xfId="0" applyNumberFormat="1" applyFont="1" applyAlignment="1">
      <alignment horizontal="right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center" vertical="center"/>
    </xf>
    <xf numFmtId="37" fontId="307" fillId="0" borderId="0" xfId="0" applyNumberFormat="1" applyFont="1" applyAlignment="1">
      <alignment horizontal="center" vertical="center"/>
    </xf>
    <xf numFmtId="37" fontId="308" fillId="0" borderId="0" xfId="0" applyNumberFormat="1" applyFont="1" applyAlignment="1">
      <alignment horizontal="right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/>
    </xf>
    <xf numFmtId="37" fontId="311" fillId="0" borderId="0" xfId="0" applyNumberFormat="1" applyFont="1" applyAlignment="1">
      <alignment horizontal="center" vertical="center"/>
    </xf>
    <xf numFmtId="10" fontId="312" fillId="0" borderId="0" xfId="0" applyNumberFormat="1" applyFont="1" applyAlignment="1">
      <alignment horizontal="center" vertical="center"/>
    </xf>
    <xf numFmtId="37" fontId="313" fillId="0" borderId="0" xfId="0" applyNumberFormat="1" applyFont="1" applyAlignment="1">
      <alignment horizontal="right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10" fontId="319" fillId="0" borderId="0" xfId="0" applyNumberFormat="1" applyFont="1" applyAlignment="1">
      <alignment horizontal="center" vertical="center"/>
    </xf>
    <xf numFmtId="37" fontId="320" fillId="0" borderId="0" xfId="0" applyNumberFormat="1" applyFont="1" applyAlignment="1">
      <alignment horizontal="right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/>
    </xf>
    <xf numFmtId="37" fontId="323" fillId="0" borderId="0" xfId="0" applyNumberFormat="1" applyFont="1" applyAlignment="1">
      <alignment horizontal="center" vertical="center"/>
    </xf>
    <xf numFmtId="10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right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/>
    </xf>
    <xf numFmtId="37" fontId="328" fillId="0" borderId="0" xfId="0" applyNumberFormat="1" applyFont="1" applyAlignment="1">
      <alignment horizontal="center" vertical="center"/>
    </xf>
    <xf numFmtId="10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right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10" fontId="336" fillId="0" borderId="0" xfId="0" applyNumberFormat="1" applyFont="1" applyAlignment="1">
      <alignment horizontal="center" vertical="center"/>
    </xf>
    <xf numFmtId="37" fontId="337" fillId="0" borderId="0" xfId="0" applyNumberFormat="1" applyFont="1" applyAlignment="1">
      <alignment horizontal="right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10" fontId="343" fillId="0" borderId="0" xfId="0" applyNumberFormat="1" applyFont="1" applyAlignment="1">
      <alignment horizontal="center" vertical="center"/>
    </xf>
    <xf numFmtId="37" fontId="344" fillId="0" borderId="0" xfId="0" applyNumberFormat="1" applyFont="1" applyAlignment="1">
      <alignment horizontal="right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3" xfId="0" applyNumberFormat="1" applyFont="1" applyBorder="1" applyAlignment="1">
      <alignment horizontal="center" vertical="center"/>
    </xf>
    <xf numFmtId="37" fontId="349" fillId="0" borderId="3" xfId="0" applyNumberFormat="1" applyFont="1" applyBorder="1" applyAlignment="1">
      <alignment horizontal="center" vertical="center"/>
    </xf>
    <xf numFmtId="37" fontId="350" fillId="0" borderId="3" xfId="0" applyNumberFormat="1" applyFont="1" applyBorder="1" applyAlignment="1">
      <alignment horizontal="center" vertical="center"/>
    </xf>
    <xf numFmtId="37" fontId="351" fillId="0" borderId="3" xfId="0" applyNumberFormat="1" applyFont="1" applyBorder="1" applyAlignment="1">
      <alignment horizontal="center" vertical="center"/>
    </xf>
    <xf numFmtId="37" fontId="352" fillId="0" borderId="3" xfId="0" applyNumberFormat="1" applyFont="1" applyBorder="1" applyAlignment="1">
      <alignment horizontal="center" vertical="center"/>
    </xf>
    <xf numFmtId="10" fontId="353" fillId="0" borderId="3" xfId="0" applyNumberFormat="1" applyFont="1" applyBorder="1" applyAlignment="1">
      <alignment horizontal="center" vertical="center"/>
    </xf>
    <xf numFmtId="37" fontId="354" fillId="0" borderId="4" xfId="0" applyNumberFormat="1" applyFont="1" applyBorder="1" applyAlignment="1">
      <alignment horizontal="center" vertical="center"/>
    </xf>
    <xf numFmtId="37" fontId="355" fillId="0" borderId="4" xfId="0" applyNumberFormat="1" applyFont="1" applyBorder="1" applyAlignment="1">
      <alignment horizontal="center" vertical="center"/>
    </xf>
    <xf numFmtId="37" fontId="356" fillId="0" borderId="4" xfId="0" applyNumberFormat="1" applyFont="1" applyBorder="1" applyAlignment="1">
      <alignment horizontal="center" vertical="center"/>
    </xf>
    <xf numFmtId="37" fontId="357" fillId="0" borderId="4" xfId="0" applyNumberFormat="1" applyFont="1" applyBorder="1" applyAlignment="1">
      <alignment horizontal="center" vertical="center"/>
    </xf>
    <xf numFmtId="37" fontId="358" fillId="0" borderId="4" xfId="0" applyNumberFormat="1" applyFont="1" applyBorder="1" applyAlignment="1">
      <alignment horizontal="center" vertical="center"/>
    </xf>
    <xf numFmtId="37" fontId="363" fillId="0" borderId="1" xfId="0" applyNumberFormat="1" applyFont="1" applyBorder="1" applyAlignment="1">
      <alignment horizontal="center" vertical="center"/>
    </xf>
    <xf numFmtId="37" fontId="379" fillId="0" borderId="1" xfId="0" applyNumberFormat="1" applyFont="1" applyBorder="1" applyAlignment="1">
      <alignment horizontal="center" vertical="center"/>
    </xf>
    <xf numFmtId="37" fontId="380" fillId="0" borderId="1" xfId="0" applyNumberFormat="1" applyFont="1" applyBorder="1" applyAlignment="1">
      <alignment horizontal="center" vertical="center"/>
    </xf>
    <xf numFmtId="37" fontId="381" fillId="0" borderId="1" xfId="0" applyNumberFormat="1" applyFont="1" applyBorder="1" applyAlignment="1">
      <alignment horizontal="center" vertical="center"/>
    </xf>
    <xf numFmtId="37" fontId="382" fillId="0" borderId="1" xfId="0" applyNumberFormat="1" applyFont="1" applyBorder="1" applyAlignment="1">
      <alignment horizontal="center" vertical="center"/>
    </xf>
    <xf numFmtId="37" fontId="387" fillId="0" borderId="3" xfId="0" applyNumberFormat="1" applyFont="1" applyBorder="1" applyAlignment="1">
      <alignment horizontal="center" vertical="center"/>
    </xf>
    <xf numFmtId="37" fontId="388" fillId="0" borderId="3" xfId="0" applyNumberFormat="1" applyFont="1" applyBorder="1" applyAlignment="1">
      <alignment horizontal="center" vertical="center"/>
    </xf>
    <xf numFmtId="37" fontId="389" fillId="0" borderId="3" xfId="0" applyNumberFormat="1" applyFont="1" applyBorder="1" applyAlignment="1">
      <alignment horizontal="center" vertical="center"/>
    </xf>
    <xf numFmtId="37" fontId="390" fillId="0" borderId="3" xfId="0" applyNumberFormat="1" applyFont="1" applyBorder="1" applyAlignment="1">
      <alignment horizontal="center" vertical="center"/>
    </xf>
    <xf numFmtId="37" fontId="391" fillId="0" borderId="3" xfId="0" applyNumberFormat="1" applyFont="1" applyBorder="1" applyAlignment="1">
      <alignment horizontal="center" vertical="center"/>
    </xf>
    <xf numFmtId="37" fontId="392" fillId="0" borderId="3" xfId="0" applyNumberFormat="1" applyFont="1" applyBorder="1" applyAlignment="1">
      <alignment horizontal="center" vertical="center"/>
    </xf>
    <xf numFmtId="37" fontId="393" fillId="0" borderId="3" xfId="0" applyNumberFormat="1" applyFont="1" applyBorder="1" applyAlignment="1">
      <alignment horizontal="center" vertical="center"/>
    </xf>
    <xf numFmtId="37" fontId="394" fillId="0" borderId="3" xfId="0" applyNumberFormat="1" applyFont="1" applyBorder="1" applyAlignment="1">
      <alignment horizontal="center" vertical="center"/>
    </xf>
    <xf numFmtId="37" fontId="395" fillId="0" borderId="3" xfId="0" applyNumberFormat="1" applyFont="1" applyBorder="1" applyAlignment="1">
      <alignment horizontal="center" vertical="center"/>
    </xf>
    <xf numFmtId="37" fontId="396" fillId="0" borderId="3" xfId="0" applyNumberFormat="1" applyFont="1" applyBorder="1" applyAlignment="1">
      <alignment horizontal="center" vertical="center"/>
    </xf>
    <xf numFmtId="37" fontId="397" fillId="0" borderId="3" xfId="0" applyNumberFormat="1" applyFont="1" applyBorder="1" applyAlignment="1">
      <alignment horizontal="center" vertical="center"/>
    </xf>
    <xf numFmtId="10" fontId="398" fillId="0" borderId="3" xfId="0" applyNumberFormat="1" applyFont="1" applyBorder="1" applyAlignment="1">
      <alignment horizontal="center" vertical="center"/>
    </xf>
    <xf numFmtId="37" fontId="399" fillId="0" borderId="4" xfId="0" applyNumberFormat="1" applyFont="1" applyBorder="1" applyAlignment="1">
      <alignment horizontal="center" vertical="center"/>
    </xf>
    <xf numFmtId="37" fontId="400" fillId="0" borderId="4" xfId="0" applyNumberFormat="1" applyFont="1" applyBorder="1" applyAlignment="1">
      <alignment horizontal="center" vertical="center"/>
    </xf>
    <xf numFmtId="37" fontId="401" fillId="0" borderId="4" xfId="0" applyNumberFormat="1" applyFont="1" applyBorder="1" applyAlignment="1">
      <alignment horizontal="center" vertical="center"/>
    </xf>
    <xf numFmtId="37" fontId="402" fillId="0" borderId="4" xfId="0" applyNumberFormat="1" applyFont="1" applyBorder="1" applyAlignment="1">
      <alignment horizontal="center" vertical="center"/>
    </xf>
    <xf numFmtId="37" fontId="403" fillId="0" borderId="4" xfId="0" applyNumberFormat="1" applyFont="1" applyBorder="1" applyAlignment="1">
      <alignment horizontal="center" vertical="center"/>
    </xf>
    <xf numFmtId="37" fontId="404" fillId="0" borderId="4" xfId="0" applyNumberFormat="1" applyFont="1" applyBorder="1" applyAlignment="1">
      <alignment horizontal="center" vertical="center"/>
    </xf>
    <xf numFmtId="37" fontId="405" fillId="0" borderId="4" xfId="0" applyNumberFormat="1" applyFont="1" applyBorder="1" applyAlignment="1">
      <alignment horizontal="center" vertical="center"/>
    </xf>
    <xf numFmtId="37" fontId="406" fillId="0" borderId="4" xfId="0" applyNumberFormat="1" applyFont="1" applyBorder="1" applyAlignment="1">
      <alignment horizontal="center" vertical="center"/>
    </xf>
    <xf numFmtId="37" fontId="407" fillId="0" borderId="4" xfId="0" applyNumberFormat="1" applyFont="1" applyBorder="1" applyAlignment="1">
      <alignment horizontal="center" vertical="center"/>
    </xf>
    <xf numFmtId="37" fontId="408" fillId="0" borderId="4" xfId="0" applyNumberFormat="1" applyFont="1" applyBorder="1" applyAlignment="1">
      <alignment horizontal="center" vertical="center"/>
    </xf>
    <xf numFmtId="37" fontId="409" fillId="0" borderId="4" xfId="0" applyNumberFormat="1" applyFont="1" applyBorder="1" applyAlignment="1">
      <alignment horizontal="center" vertical="center"/>
    </xf>
    <xf numFmtId="37" fontId="414" fillId="0" borderId="1" xfId="0" applyNumberFormat="1" applyFont="1" applyBorder="1" applyAlignment="1">
      <alignment horizontal="center" vertical="center"/>
    </xf>
    <xf numFmtId="37" fontId="415" fillId="0" borderId="1" xfId="0" applyNumberFormat="1" applyFont="1" applyBorder="1" applyAlignment="1">
      <alignment horizontal="center" vertical="center"/>
    </xf>
    <xf numFmtId="37" fontId="416" fillId="0" borderId="1" xfId="0" applyNumberFormat="1" applyFont="1" applyBorder="1" applyAlignment="1">
      <alignment horizontal="center" vertical="center"/>
    </xf>
    <xf numFmtId="37" fontId="417" fillId="0" borderId="1" xfId="0" applyNumberFormat="1" applyFont="1" applyBorder="1" applyAlignment="1">
      <alignment horizontal="center" vertical="center" wrapText="1"/>
    </xf>
    <xf numFmtId="37" fontId="418" fillId="0" borderId="1" xfId="0" applyNumberFormat="1" applyFont="1" applyBorder="1" applyAlignment="1">
      <alignment horizontal="center" vertical="center" wrapText="1"/>
    </xf>
    <xf numFmtId="37" fontId="419" fillId="0" borderId="0" xfId="0" applyNumberFormat="1" applyFont="1" applyAlignment="1">
      <alignment horizontal="right" vertical="center"/>
    </xf>
    <xf numFmtId="37" fontId="420" fillId="0" borderId="0" xfId="0" applyNumberFormat="1" applyFont="1" applyAlignment="1">
      <alignment horizontal="center" vertical="center"/>
    </xf>
    <xf numFmtId="10" fontId="421" fillId="0" borderId="0" xfId="0" applyNumberFormat="1" applyFont="1" applyAlignment="1">
      <alignment horizontal="center" vertical="center"/>
    </xf>
    <xf numFmtId="10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right" vertical="center"/>
    </xf>
    <xf numFmtId="37" fontId="424" fillId="0" borderId="0" xfId="0" applyNumberFormat="1" applyFont="1" applyAlignment="1">
      <alignment horizontal="center" vertical="center"/>
    </xf>
    <xf numFmtId="10" fontId="425" fillId="0" borderId="0" xfId="0" applyNumberFormat="1" applyFont="1" applyAlignment="1">
      <alignment horizontal="center" vertical="center"/>
    </xf>
    <xf numFmtId="10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right" vertical="center"/>
    </xf>
    <xf numFmtId="37" fontId="428" fillId="0" borderId="0" xfId="0" applyNumberFormat="1" applyFont="1" applyAlignment="1">
      <alignment horizontal="center" vertical="center"/>
    </xf>
    <xf numFmtId="10" fontId="429" fillId="0" borderId="0" xfId="0" applyNumberFormat="1" applyFont="1" applyAlignment="1">
      <alignment horizontal="center" vertical="center"/>
    </xf>
    <xf numFmtId="10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right" vertical="center"/>
    </xf>
    <xf numFmtId="37" fontId="432" fillId="0" borderId="0" xfId="0" applyNumberFormat="1" applyFont="1" applyAlignment="1">
      <alignment horizontal="center" vertical="center"/>
    </xf>
    <xf numFmtId="10" fontId="433" fillId="0" borderId="0" xfId="0" applyNumberFormat="1" applyFont="1" applyAlignment="1">
      <alignment horizontal="center" vertical="center"/>
    </xf>
    <xf numFmtId="10" fontId="434" fillId="0" borderId="0" xfId="0" applyNumberFormat="1" applyFont="1" applyAlignment="1">
      <alignment horizontal="center" vertical="center"/>
    </xf>
    <xf numFmtId="37" fontId="435" fillId="0" borderId="1" xfId="0" applyNumberFormat="1" applyFont="1" applyBorder="1" applyAlignment="1">
      <alignment horizontal="center" vertical="center"/>
    </xf>
    <xf numFmtId="37" fontId="436" fillId="0" borderId="3" xfId="0" applyNumberFormat="1" applyFont="1" applyBorder="1" applyAlignment="1">
      <alignment horizontal="center" vertical="center"/>
    </xf>
    <xf numFmtId="10" fontId="437" fillId="0" borderId="3" xfId="0" applyNumberFormat="1" applyFont="1" applyBorder="1" applyAlignment="1">
      <alignment horizontal="center" vertical="center"/>
    </xf>
    <xf numFmtId="10" fontId="438" fillId="0" borderId="3" xfId="0" applyNumberFormat="1" applyFont="1" applyBorder="1" applyAlignment="1">
      <alignment horizontal="center" vertical="center"/>
    </xf>
    <xf numFmtId="37" fontId="439" fillId="0" borderId="4" xfId="0" applyNumberFormat="1" applyFont="1" applyBorder="1" applyAlignment="1">
      <alignment horizontal="center" vertical="center"/>
    </xf>
    <xf numFmtId="37" fontId="440" fillId="0" borderId="4" xfId="0" applyNumberFormat="1" applyFont="1" applyBorder="1" applyAlignment="1">
      <alignment horizontal="center" vertical="center"/>
    </xf>
    <xf numFmtId="37" fontId="441" fillId="0" borderId="4" xfId="0" applyNumberFormat="1" applyFont="1" applyBorder="1" applyAlignment="1">
      <alignment horizontal="center" vertical="center"/>
    </xf>
    <xf numFmtId="37" fontId="449" fillId="0" borderId="1" xfId="0" applyNumberFormat="1" applyFont="1" applyBorder="1" applyAlignment="1">
      <alignment horizontal="center" vertical="center"/>
    </xf>
    <xf numFmtId="37" fontId="450" fillId="0" borderId="1" xfId="0" applyNumberFormat="1" applyFont="1" applyBorder="1" applyAlignment="1">
      <alignment horizontal="center" vertical="center" wrapText="1"/>
    </xf>
    <xf numFmtId="37" fontId="451" fillId="0" borderId="1" xfId="0" applyNumberFormat="1" applyFont="1" applyBorder="1" applyAlignment="1">
      <alignment horizontal="center" vertical="center" wrapText="1"/>
    </xf>
    <xf numFmtId="37" fontId="452" fillId="0" borderId="1" xfId="0" applyNumberFormat="1" applyFont="1" applyBorder="1" applyAlignment="1">
      <alignment horizontal="center" vertical="center" wrapText="1"/>
    </xf>
    <xf numFmtId="37" fontId="453" fillId="0" borderId="1" xfId="0" applyNumberFormat="1" applyFont="1" applyBorder="1" applyAlignment="1">
      <alignment horizontal="center" vertical="center" wrapText="1"/>
    </xf>
    <xf numFmtId="37" fontId="454" fillId="0" borderId="1" xfId="0" applyNumberFormat="1" applyFont="1" applyBorder="1" applyAlignment="1">
      <alignment horizontal="center" vertical="center" wrapText="1"/>
    </xf>
    <xf numFmtId="37" fontId="455" fillId="0" borderId="1" xfId="0" applyNumberFormat="1" applyFont="1" applyBorder="1" applyAlignment="1">
      <alignment horizontal="center" vertical="center" wrapText="1"/>
    </xf>
    <xf numFmtId="37" fontId="456" fillId="0" borderId="1" xfId="0" applyNumberFormat="1" applyFont="1" applyBorder="1" applyAlignment="1">
      <alignment horizontal="center" vertical="center" wrapText="1"/>
    </xf>
    <xf numFmtId="37" fontId="457" fillId="0" borderId="1" xfId="0" applyNumberFormat="1" applyFont="1" applyBorder="1" applyAlignment="1">
      <alignment horizontal="center" vertical="center" wrapText="1"/>
    </xf>
    <xf numFmtId="37" fontId="458" fillId="0" borderId="1" xfId="0" applyNumberFormat="1" applyFont="1" applyBorder="1" applyAlignment="1">
      <alignment horizontal="center" vertical="center" wrapText="1"/>
    </xf>
    <xf numFmtId="37" fontId="459" fillId="0" borderId="0" xfId="0" applyNumberFormat="1" applyFont="1" applyAlignment="1">
      <alignment horizontal="center" vertical="center" wrapText="1"/>
    </xf>
    <xf numFmtId="37" fontId="460" fillId="0" borderId="0" xfId="0" applyNumberFormat="1" applyFont="1" applyAlignment="1">
      <alignment horizontal="center" vertical="center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center" vertical="center"/>
    </xf>
    <xf numFmtId="37" fontId="465" fillId="0" borderId="0" xfId="0" applyNumberFormat="1" applyFont="1" applyAlignment="1">
      <alignment horizontal="center" vertical="center" wrapText="1"/>
    </xf>
    <xf numFmtId="37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/>
    </xf>
    <xf numFmtId="37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center" vertical="center"/>
    </xf>
    <xf numFmtId="37" fontId="471" fillId="0" borderId="3" xfId="0" applyNumberFormat="1" applyFont="1" applyBorder="1" applyAlignment="1">
      <alignment horizontal="center" vertical="center"/>
    </xf>
    <xf numFmtId="37" fontId="472" fillId="0" borderId="3" xfId="0" applyNumberFormat="1" applyFont="1" applyBorder="1" applyAlignment="1">
      <alignment horizontal="center" vertical="center"/>
    </xf>
    <xf numFmtId="37" fontId="473" fillId="0" borderId="3" xfId="0" applyNumberFormat="1" applyFont="1" applyBorder="1" applyAlignment="1">
      <alignment horizontal="center" vertical="center"/>
    </xf>
    <xf numFmtId="37" fontId="474" fillId="0" borderId="3" xfId="0" applyNumberFormat="1" applyFont="1" applyBorder="1" applyAlignment="1">
      <alignment horizontal="center" vertical="center"/>
    </xf>
    <xf numFmtId="37" fontId="475" fillId="0" borderId="3" xfId="0" applyNumberFormat="1" applyFont="1" applyBorder="1" applyAlignment="1">
      <alignment horizontal="center" vertical="center"/>
    </xf>
    <xf numFmtId="37" fontId="476" fillId="0" borderId="3" xfId="0" applyNumberFormat="1" applyFont="1" applyBorder="1" applyAlignment="1">
      <alignment horizontal="center" vertical="center"/>
    </xf>
    <xf numFmtId="37" fontId="477" fillId="0" borderId="3" xfId="0" applyNumberFormat="1" applyFont="1" applyBorder="1" applyAlignment="1">
      <alignment horizontal="center" vertical="center"/>
    </xf>
    <xf numFmtId="37" fontId="478" fillId="0" borderId="4" xfId="0" applyNumberFormat="1" applyFont="1" applyBorder="1" applyAlignment="1">
      <alignment horizontal="center" vertical="center"/>
    </xf>
    <xf numFmtId="37" fontId="479" fillId="0" borderId="4" xfId="0" applyNumberFormat="1" applyFont="1" applyBorder="1" applyAlignment="1">
      <alignment horizontal="center" vertical="center"/>
    </xf>
    <xf numFmtId="37" fontId="480" fillId="0" borderId="4" xfId="0" applyNumberFormat="1" applyFont="1" applyBorder="1" applyAlignment="1">
      <alignment horizontal="center" vertical="center"/>
    </xf>
    <xf numFmtId="37" fontId="481" fillId="0" borderId="4" xfId="0" applyNumberFormat="1" applyFont="1" applyBorder="1" applyAlignment="1">
      <alignment horizontal="center" vertical="center"/>
    </xf>
    <xf numFmtId="37" fontId="482" fillId="0" borderId="4" xfId="0" applyNumberFormat="1" applyFont="1" applyBorder="1" applyAlignment="1">
      <alignment horizontal="center" vertical="center"/>
    </xf>
    <xf numFmtId="37" fontId="483" fillId="0" borderId="4" xfId="0" applyNumberFormat="1" applyFont="1" applyBorder="1" applyAlignment="1">
      <alignment horizontal="center" vertical="center"/>
    </xf>
    <xf numFmtId="37" fontId="490" fillId="0" borderId="0" xfId="0" applyNumberFormat="1" applyFont="1" applyAlignment="1">
      <alignment horizontal="center" vertical="center"/>
    </xf>
    <xf numFmtId="37" fontId="491" fillId="0" borderId="1" xfId="0" applyNumberFormat="1" applyFont="1" applyBorder="1" applyAlignment="1">
      <alignment horizontal="center" vertical="center" wrapText="1"/>
    </xf>
    <xf numFmtId="37" fontId="492" fillId="0" borderId="1" xfId="0" applyNumberFormat="1" applyFont="1" applyBorder="1" applyAlignment="1">
      <alignment horizontal="center" vertical="center" wrapText="1"/>
    </xf>
    <xf numFmtId="37" fontId="493" fillId="0" borderId="1" xfId="0" applyNumberFormat="1" applyFont="1" applyBorder="1" applyAlignment="1">
      <alignment horizontal="center" vertical="center" wrapText="1"/>
    </xf>
    <xf numFmtId="37" fontId="494" fillId="0" borderId="1" xfId="0" applyNumberFormat="1" applyFont="1" applyBorder="1" applyAlignment="1">
      <alignment horizontal="center" vertical="center" wrapText="1"/>
    </xf>
    <xf numFmtId="37" fontId="495" fillId="0" borderId="1" xfId="0" applyNumberFormat="1" applyFont="1" applyBorder="1" applyAlignment="1">
      <alignment horizontal="center" vertical="center" wrapText="1"/>
    </xf>
    <xf numFmtId="37" fontId="496" fillId="0" borderId="1" xfId="0" applyNumberFormat="1" applyFont="1" applyBorder="1" applyAlignment="1">
      <alignment horizontal="center" vertical="center" wrapText="1"/>
    </xf>
    <xf numFmtId="37" fontId="497" fillId="0" borderId="1" xfId="0" applyNumberFormat="1" applyFont="1" applyBorder="1" applyAlignment="1">
      <alignment horizontal="center" vertical="center" wrapText="1"/>
    </xf>
    <xf numFmtId="37" fontId="498" fillId="0" borderId="1" xfId="0" applyNumberFormat="1" applyFont="1" applyBorder="1" applyAlignment="1">
      <alignment horizontal="center" vertical="center" wrapText="1"/>
    </xf>
    <xf numFmtId="37" fontId="499" fillId="0" borderId="1" xfId="0" applyNumberFormat="1" applyFont="1" applyBorder="1" applyAlignment="1">
      <alignment horizontal="center" vertical="center" wrapText="1"/>
    </xf>
    <xf numFmtId="37" fontId="500" fillId="0" borderId="0" xfId="0" applyNumberFormat="1" applyFont="1" applyAlignment="1">
      <alignment horizontal="center" vertical="center" wrapText="1"/>
    </xf>
    <xf numFmtId="37" fontId="501" fillId="0" borderId="0" xfId="0" applyNumberFormat="1" applyFont="1" applyAlignment="1">
      <alignment horizontal="center" vertical="center"/>
    </xf>
    <xf numFmtId="37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 wrapText="1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center" vertical="center" wrapText="1"/>
    </xf>
    <xf numFmtId="37" fontId="509" fillId="0" borderId="0" xfId="0" applyNumberFormat="1" applyFont="1" applyAlignment="1">
      <alignment horizontal="center" vertical="center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 wrapText="1"/>
    </xf>
    <xf numFmtId="37" fontId="513" fillId="0" borderId="0" xfId="0" applyNumberFormat="1" applyFont="1" applyAlignment="1">
      <alignment horizontal="center" vertical="center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 wrapText="1"/>
    </xf>
    <xf numFmtId="37" fontId="517" fillId="0" borderId="0" xfId="0" applyNumberFormat="1" applyFont="1" applyAlignment="1">
      <alignment horizontal="center" vertical="center"/>
    </xf>
    <xf numFmtId="37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 wrapText="1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3" xfId="0" applyNumberFormat="1" applyFont="1" applyBorder="1" applyAlignment="1">
      <alignment horizontal="center" vertical="center"/>
    </xf>
    <xf numFmtId="37" fontId="525" fillId="0" borderId="3" xfId="0" applyNumberFormat="1" applyFont="1" applyBorder="1" applyAlignment="1">
      <alignment horizontal="center" vertical="center"/>
    </xf>
    <xf numFmtId="37" fontId="526" fillId="0" borderId="3" xfId="0" applyNumberFormat="1" applyFont="1" applyBorder="1" applyAlignment="1">
      <alignment horizontal="center" vertical="center"/>
    </xf>
    <xf numFmtId="37" fontId="527" fillId="0" borderId="3" xfId="0" applyNumberFormat="1" applyFont="1" applyBorder="1" applyAlignment="1">
      <alignment horizontal="center" vertical="center"/>
    </xf>
    <xf numFmtId="37" fontId="528" fillId="0" borderId="3" xfId="0" applyNumberFormat="1" applyFont="1" applyBorder="1" applyAlignment="1">
      <alignment horizontal="center" vertical="center"/>
    </xf>
    <xf numFmtId="37" fontId="529" fillId="0" borderId="3" xfId="0" applyNumberFormat="1" applyFont="1" applyBorder="1" applyAlignment="1">
      <alignment horizontal="center" vertical="center"/>
    </xf>
    <xf numFmtId="37" fontId="530" fillId="0" borderId="3" xfId="0" applyNumberFormat="1" applyFont="1" applyBorder="1" applyAlignment="1">
      <alignment horizontal="center" vertical="center"/>
    </xf>
    <xf numFmtId="37" fontId="531" fillId="0" borderId="4" xfId="0" applyNumberFormat="1" applyFont="1" applyBorder="1" applyAlignment="1">
      <alignment horizontal="center" vertical="center"/>
    </xf>
    <xf numFmtId="37" fontId="532" fillId="0" borderId="4" xfId="0" applyNumberFormat="1" applyFont="1" applyBorder="1" applyAlignment="1">
      <alignment horizontal="center" vertical="center"/>
    </xf>
    <xf numFmtId="37" fontId="533" fillId="0" borderId="4" xfId="0" applyNumberFormat="1" applyFont="1" applyBorder="1" applyAlignment="1">
      <alignment horizontal="center" vertical="center"/>
    </xf>
    <xf numFmtId="37" fontId="534" fillId="0" borderId="4" xfId="0" applyNumberFormat="1" applyFont="1" applyBorder="1" applyAlignment="1">
      <alignment horizontal="center" vertical="center"/>
    </xf>
    <xf numFmtId="37" fontId="535" fillId="0" borderId="4" xfId="0" applyNumberFormat="1" applyFont="1" applyBorder="1" applyAlignment="1">
      <alignment horizontal="center" vertical="center"/>
    </xf>
    <xf numFmtId="37" fontId="536" fillId="0" borderId="4" xfId="0" applyNumberFormat="1" applyFont="1" applyBorder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4" fillId="0" borderId="1" xfId="0" applyNumberFormat="1" applyFont="1" applyBorder="1" applyAlignment="1">
      <alignment horizontal="center" vertical="center" wrapText="1"/>
    </xf>
    <xf numFmtId="37" fontId="545" fillId="0" borderId="1" xfId="0" applyNumberFormat="1" applyFont="1" applyBorder="1" applyAlignment="1">
      <alignment horizontal="center" vertical="center" wrapText="1"/>
    </xf>
    <xf numFmtId="37" fontId="546" fillId="0" borderId="1" xfId="0" applyNumberFormat="1" applyFont="1" applyBorder="1" applyAlignment="1">
      <alignment horizontal="center" vertical="center" wrapText="1"/>
    </xf>
    <xf numFmtId="37" fontId="547" fillId="0" borderId="1" xfId="0" applyNumberFormat="1" applyFont="1" applyBorder="1" applyAlignment="1">
      <alignment horizontal="center" vertical="center" wrapText="1"/>
    </xf>
    <xf numFmtId="37" fontId="548" fillId="0" borderId="1" xfId="0" applyNumberFormat="1" applyFont="1" applyBorder="1" applyAlignment="1">
      <alignment horizontal="center" vertical="center" wrapText="1"/>
    </xf>
    <xf numFmtId="37" fontId="549" fillId="0" borderId="1" xfId="0" applyNumberFormat="1" applyFont="1" applyBorder="1" applyAlignment="1">
      <alignment horizontal="center" vertical="center" wrapText="1"/>
    </xf>
    <xf numFmtId="37" fontId="550" fillId="0" borderId="1" xfId="0" applyNumberFormat="1" applyFont="1" applyBorder="1" applyAlignment="1">
      <alignment horizontal="center" vertical="center" wrapText="1"/>
    </xf>
    <xf numFmtId="37" fontId="551" fillId="0" borderId="1" xfId="0" applyNumberFormat="1" applyFont="1" applyBorder="1" applyAlignment="1">
      <alignment horizontal="center" vertical="center" wrapText="1"/>
    </xf>
    <xf numFmtId="37" fontId="552" fillId="0" borderId="0" xfId="0" applyNumberFormat="1" applyFont="1" applyAlignment="1">
      <alignment horizontal="center" vertical="center" wrapText="1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 wrapText="1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 wrapText="1"/>
    </xf>
    <xf numFmtId="37" fontId="567" fillId="0" borderId="0" xfId="0" applyNumberFormat="1" applyFont="1" applyAlignment="1">
      <alignment horizontal="center" vertical="center"/>
    </xf>
    <xf numFmtId="37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 wrapText="1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 wrapText="1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/>
    </xf>
    <xf numFmtId="37" fontId="581" fillId="0" borderId="0" xfId="0" applyNumberFormat="1" applyFont="1" applyAlignment="1">
      <alignment horizontal="center" vertical="center" wrapText="1"/>
    </xf>
    <xf numFmtId="37" fontId="582" fillId="0" borderId="0" xfId="0" applyNumberFormat="1" applyFont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 wrapText="1"/>
    </xf>
    <xf numFmtId="37" fontId="587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center" vertical="center" wrapText="1"/>
    </xf>
    <xf numFmtId="37" fontId="592" fillId="0" borderId="0" xfId="0" applyNumberFormat="1" applyFont="1" applyAlignment="1">
      <alignment horizontal="center" vertical="center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0" xfId="0" applyNumberFormat="1" applyFont="1" applyAlignment="1">
      <alignment horizontal="center" vertical="center" wrapText="1"/>
    </xf>
    <xf numFmtId="37" fontId="601" fillId="0" borderId="0" xfId="0" applyNumberFormat="1" applyFont="1" applyAlignment="1">
      <alignment horizontal="center" vertical="center"/>
    </xf>
    <xf numFmtId="37" fontId="602" fillId="0" borderId="0" xfId="0" applyNumberFormat="1" applyFont="1" applyAlignment="1">
      <alignment horizontal="center" vertical="center"/>
    </xf>
    <xf numFmtId="37" fontId="603" fillId="0" borderId="0" xfId="0" applyNumberFormat="1" applyFont="1" applyAlignment="1">
      <alignment horizontal="center" vertical="center"/>
    </xf>
    <xf numFmtId="37" fontId="604" fillId="0" borderId="0" xfId="0" applyNumberFormat="1" applyFont="1" applyAlignment="1">
      <alignment horizontal="center" vertical="center"/>
    </xf>
    <xf numFmtId="37" fontId="605" fillId="0" borderId="0" xfId="0" applyNumberFormat="1" applyFont="1" applyAlignment="1">
      <alignment horizontal="center" vertical="center"/>
    </xf>
    <xf numFmtId="37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center" vertical="center"/>
    </xf>
    <xf numFmtId="37" fontId="608" fillId="0" borderId="0" xfId="0" applyNumberFormat="1" applyFont="1" applyAlignment="1">
      <alignment horizontal="center" vertical="center"/>
    </xf>
    <xf numFmtId="37" fontId="609" fillId="0" borderId="0" xfId="0" applyNumberFormat="1" applyFont="1" applyAlignment="1">
      <alignment horizontal="center" vertical="center" wrapText="1"/>
    </xf>
    <xf numFmtId="37" fontId="610" fillId="0" borderId="0" xfId="0" applyNumberFormat="1" applyFont="1" applyAlignment="1">
      <alignment horizontal="center" vertical="center"/>
    </xf>
    <xf numFmtId="37" fontId="611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center" vertical="center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 wrapText="1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3" xfId="0" applyNumberFormat="1" applyFont="1" applyBorder="1" applyAlignment="1">
      <alignment horizontal="center" vertical="center"/>
    </xf>
    <xf numFmtId="37" fontId="624" fillId="0" borderId="3" xfId="0" applyNumberFormat="1" applyFont="1" applyBorder="1" applyAlignment="1">
      <alignment horizontal="center" vertical="center"/>
    </xf>
    <xf numFmtId="37" fontId="625" fillId="0" borderId="3" xfId="0" applyNumberFormat="1" applyFont="1" applyBorder="1" applyAlignment="1">
      <alignment horizontal="center" vertical="center"/>
    </xf>
    <xf numFmtId="37" fontId="626" fillId="0" borderId="3" xfId="0" applyNumberFormat="1" applyFont="1" applyBorder="1" applyAlignment="1">
      <alignment horizontal="center" vertical="center"/>
    </xf>
    <xf numFmtId="37" fontId="627" fillId="0" borderId="3" xfId="0" applyNumberFormat="1" applyFont="1" applyBorder="1" applyAlignment="1">
      <alignment horizontal="center" vertical="center"/>
    </xf>
    <xf numFmtId="37" fontId="628" fillId="0" borderId="3" xfId="0" applyNumberFormat="1" applyFont="1" applyBorder="1" applyAlignment="1">
      <alignment horizontal="center" vertical="center"/>
    </xf>
    <xf numFmtId="37" fontId="629" fillId="0" borderId="3" xfId="0" applyNumberFormat="1" applyFont="1" applyBorder="1" applyAlignment="1">
      <alignment horizontal="center" vertical="center"/>
    </xf>
    <xf numFmtId="37" fontId="630" fillId="0" borderId="3" xfId="0" applyNumberFormat="1" applyFont="1" applyBorder="1" applyAlignment="1">
      <alignment horizontal="center" vertical="center"/>
    </xf>
    <xf numFmtId="37" fontId="631" fillId="0" borderId="3" xfId="0" applyNumberFormat="1" applyFont="1" applyBorder="1" applyAlignment="1">
      <alignment horizontal="center" vertical="center"/>
    </xf>
    <xf numFmtId="37" fontId="632" fillId="0" borderId="4" xfId="0" applyNumberFormat="1" applyFont="1" applyBorder="1" applyAlignment="1">
      <alignment horizontal="center" vertical="center"/>
    </xf>
    <xf numFmtId="37" fontId="633" fillId="0" borderId="4" xfId="0" applyNumberFormat="1" applyFont="1" applyBorder="1" applyAlignment="1">
      <alignment horizontal="center" vertical="center"/>
    </xf>
    <xf numFmtId="37" fontId="634" fillId="0" borderId="4" xfId="0" applyNumberFormat="1" applyFont="1" applyBorder="1" applyAlignment="1">
      <alignment horizontal="center" vertical="center"/>
    </xf>
    <xf numFmtId="37" fontId="635" fillId="0" borderId="4" xfId="0" applyNumberFormat="1" applyFont="1" applyBorder="1" applyAlignment="1">
      <alignment horizontal="center" vertical="center"/>
    </xf>
    <xf numFmtId="37" fontId="636" fillId="0" borderId="4" xfId="0" applyNumberFormat="1" applyFont="1" applyBorder="1" applyAlignment="1">
      <alignment horizontal="center" vertical="center"/>
    </xf>
    <xf numFmtId="37" fontId="637" fillId="0" borderId="4" xfId="0" applyNumberFormat="1" applyFont="1" applyBorder="1" applyAlignment="1">
      <alignment horizontal="center" vertical="center"/>
    </xf>
    <xf numFmtId="37" fontId="638" fillId="0" borderId="4" xfId="0" applyNumberFormat="1" applyFont="1" applyBorder="1" applyAlignment="1">
      <alignment horizontal="center" vertical="center"/>
    </xf>
    <xf numFmtId="37" fontId="639" fillId="0" borderId="4" xfId="0" applyNumberFormat="1" applyFont="1" applyBorder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48" fillId="0" borderId="1" xfId="0" applyNumberFormat="1" applyFont="1" applyBorder="1" applyAlignment="1">
      <alignment horizontal="center" vertical="center" wrapText="1"/>
    </xf>
    <xf numFmtId="37" fontId="649" fillId="0" borderId="1" xfId="0" applyNumberFormat="1" applyFont="1" applyBorder="1" applyAlignment="1">
      <alignment horizontal="center" vertical="center" wrapText="1"/>
    </xf>
    <xf numFmtId="37" fontId="650" fillId="0" borderId="1" xfId="0" applyNumberFormat="1" applyFont="1" applyBorder="1" applyAlignment="1">
      <alignment horizontal="center" vertical="center" wrapText="1"/>
    </xf>
    <xf numFmtId="37" fontId="651" fillId="0" borderId="1" xfId="0" applyNumberFormat="1" applyFont="1" applyBorder="1" applyAlignment="1">
      <alignment horizontal="center" vertical="center" wrapText="1"/>
    </xf>
    <xf numFmtId="37" fontId="652" fillId="0" borderId="1" xfId="0" applyNumberFormat="1" applyFont="1" applyBorder="1" applyAlignment="1">
      <alignment horizontal="center" vertical="center" wrapText="1"/>
    </xf>
    <xf numFmtId="37" fontId="653" fillId="0" borderId="1" xfId="0" applyNumberFormat="1" applyFont="1" applyBorder="1" applyAlignment="1">
      <alignment horizontal="center" vertical="center" wrapText="1"/>
    </xf>
    <xf numFmtId="37" fontId="654" fillId="0" borderId="1" xfId="0" applyNumberFormat="1" applyFont="1" applyBorder="1" applyAlignment="1">
      <alignment horizontal="center" vertical="center" wrapText="1"/>
    </xf>
    <xf numFmtId="37" fontId="655" fillId="0" borderId="1" xfId="0" applyNumberFormat="1" applyFont="1" applyBorder="1" applyAlignment="1">
      <alignment horizontal="center" vertical="center" wrapText="1"/>
    </xf>
    <xf numFmtId="37" fontId="656" fillId="0" borderId="0" xfId="0" applyNumberFormat="1" applyFont="1" applyAlignment="1">
      <alignment horizontal="center" vertical="center" wrapText="1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 wrapText="1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 wrapText="1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 wrapText="1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 wrapText="1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 wrapText="1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 wrapText="1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 wrapText="1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 wrapText="1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 wrapText="1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 wrapText="1"/>
    </xf>
    <xf numFmtId="37" fontId="747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/>
    </xf>
    <xf numFmtId="37" fontId="752" fillId="0" borderId="0" xfId="0" applyNumberFormat="1" applyFont="1" applyAlignment="1">
      <alignment horizontal="center" vertical="center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 wrapText="1"/>
    </xf>
    <xf numFmtId="37" fontId="756" fillId="0" borderId="0" xfId="0" applyNumberFormat="1" applyFont="1" applyAlignment="1">
      <alignment horizontal="center" vertical="center"/>
    </xf>
    <xf numFmtId="37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center" vertical="center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 wrapText="1"/>
    </xf>
    <xf numFmtId="37" fontId="765" fillId="0" borderId="0" xfId="0" applyNumberFormat="1" applyFont="1" applyAlignment="1">
      <alignment horizontal="center" vertical="center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3" xfId="0" applyNumberFormat="1" applyFont="1" applyBorder="1" applyAlignment="1">
      <alignment horizontal="center" vertical="center"/>
    </xf>
    <xf numFmtId="37" fontId="770" fillId="0" borderId="3" xfId="0" applyNumberFormat="1" applyFont="1" applyBorder="1" applyAlignment="1">
      <alignment horizontal="center" vertical="center"/>
    </xf>
    <xf numFmtId="37" fontId="771" fillId="0" borderId="3" xfId="0" applyNumberFormat="1" applyFont="1" applyBorder="1" applyAlignment="1">
      <alignment horizontal="center" vertical="center"/>
    </xf>
    <xf numFmtId="37" fontId="772" fillId="0" borderId="3" xfId="0" applyNumberFormat="1" applyFont="1" applyBorder="1" applyAlignment="1">
      <alignment horizontal="center" vertical="center"/>
    </xf>
    <xf numFmtId="37" fontId="773" fillId="0" borderId="3" xfId="0" applyNumberFormat="1" applyFont="1" applyBorder="1" applyAlignment="1">
      <alignment horizontal="center" vertical="center"/>
    </xf>
    <xf numFmtId="37" fontId="774" fillId="0" borderId="3" xfId="0" applyNumberFormat="1" applyFont="1" applyBorder="1" applyAlignment="1">
      <alignment horizontal="center" vertical="center"/>
    </xf>
    <xf numFmtId="37" fontId="775" fillId="0" borderId="3" xfId="0" applyNumberFormat="1" applyFont="1" applyBorder="1" applyAlignment="1">
      <alignment horizontal="center" vertical="center"/>
    </xf>
    <xf numFmtId="37" fontId="776" fillId="0" borderId="3" xfId="0" applyNumberFormat="1" applyFont="1" applyBorder="1" applyAlignment="1">
      <alignment horizontal="center" vertical="center"/>
    </xf>
    <xf numFmtId="37" fontId="777" fillId="0" borderId="3" xfId="0" applyNumberFormat="1" applyFont="1" applyBorder="1" applyAlignment="1">
      <alignment horizontal="center" vertical="center"/>
    </xf>
    <xf numFmtId="37" fontId="778" fillId="0" borderId="4" xfId="0" applyNumberFormat="1" applyFont="1" applyBorder="1" applyAlignment="1">
      <alignment horizontal="center" vertical="center"/>
    </xf>
    <xf numFmtId="37" fontId="779" fillId="0" borderId="4" xfId="0" applyNumberFormat="1" applyFont="1" applyBorder="1" applyAlignment="1">
      <alignment horizontal="center" vertical="center"/>
    </xf>
    <xf numFmtId="37" fontId="780" fillId="0" borderId="4" xfId="0" applyNumberFormat="1" applyFont="1" applyBorder="1" applyAlignment="1">
      <alignment horizontal="center" vertical="center"/>
    </xf>
    <xf numFmtId="37" fontId="781" fillId="0" borderId="4" xfId="0" applyNumberFormat="1" applyFont="1" applyBorder="1" applyAlignment="1">
      <alignment horizontal="center" vertical="center"/>
    </xf>
    <xf numFmtId="37" fontId="782" fillId="0" borderId="4" xfId="0" applyNumberFormat="1" applyFont="1" applyBorder="1" applyAlignment="1">
      <alignment horizontal="center" vertical="center"/>
    </xf>
    <xf numFmtId="37" fontId="783" fillId="0" borderId="4" xfId="0" applyNumberFormat="1" applyFont="1" applyBorder="1" applyAlignment="1">
      <alignment horizontal="center" vertical="center"/>
    </xf>
    <xf numFmtId="37" fontId="784" fillId="0" borderId="4" xfId="0" applyNumberFormat="1" applyFont="1" applyBorder="1" applyAlignment="1">
      <alignment horizontal="center" vertical="center"/>
    </xf>
    <xf numFmtId="37" fontId="785" fillId="0" borderId="4" xfId="0" applyNumberFormat="1" applyFont="1" applyBorder="1" applyAlignment="1">
      <alignment horizontal="center" vertical="center"/>
    </xf>
    <xf numFmtId="37" fontId="793" fillId="0" borderId="1" xfId="0" applyNumberFormat="1" applyFont="1" applyBorder="1" applyAlignment="1">
      <alignment horizontal="center" vertical="center"/>
    </xf>
    <xf numFmtId="37" fontId="794" fillId="0" borderId="1" xfId="0" applyNumberFormat="1" applyFont="1" applyBorder="1" applyAlignment="1">
      <alignment horizontal="center" vertical="center" wrapText="1"/>
    </xf>
    <xf numFmtId="37" fontId="795" fillId="0" borderId="1" xfId="0" applyNumberFormat="1" applyFont="1" applyBorder="1" applyAlignment="1">
      <alignment horizontal="center" vertical="center" wrapText="1"/>
    </xf>
    <xf numFmtId="37" fontId="796" fillId="0" borderId="1" xfId="0" applyNumberFormat="1" applyFont="1" applyBorder="1" applyAlignment="1">
      <alignment horizontal="center" vertical="center" wrapText="1"/>
    </xf>
    <xf numFmtId="37" fontId="797" fillId="0" borderId="1" xfId="0" applyNumberFormat="1" applyFont="1" applyBorder="1" applyAlignment="1">
      <alignment horizontal="center" vertical="center" wrapText="1"/>
    </xf>
    <xf numFmtId="37" fontId="798" fillId="0" borderId="1" xfId="0" applyNumberFormat="1" applyFont="1" applyBorder="1" applyAlignment="1">
      <alignment horizontal="center" vertical="center" wrapText="1"/>
    </xf>
    <xf numFmtId="37" fontId="799" fillId="0" borderId="1" xfId="0" applyNumberFormat="1" applyFont="1" applyBorder="1" applyAlignment="1">
      <alignment horizontal="center" vertical="center" wrapText="1"/>
    </xf>
    <xf numFmtId="37" fontId="800" fillId="0" borderId="1" xfId="0" applyNumberFormat="1" applyFont="1" applyBorder="1" applyAlignment="1">
      <alignment horizontal="center" vertical="center" wrapText="1"/>
    </xf>
    <xf numFmtId="37" fontId="801" fillId="0" borderId="1" xfId="0" applyNumberFormat="1" applyFont="1" applyBorder="1" applyAlignment="1">
      <alignment horizontal="center" vertical="center" wrapText="1"/>
    </xf>
    <xf numFmtId="37" fontId="802" fillId="0" borderId="1" xfId="0" applyNumberFormat="1" applyFont="1" applyBorder="1" applyAlignment="1">
      <alignment horizontal="center" vertical="center" wrapText="1"/>
    </xf>
    <xf numFmtId="37" fontId="803" fillId="0" borderId="1" xfId="0" applyNumberFormat="1" applyFont="1" applyBorder="1" applyAlignment="1">
      <alignment horizontal="center" vertical="center" wrapText="1"/>
    </xf>
    <xf numFmtId="37" fontId="804" fillId="0" borderId="0" xfId="0" applyNumberFormat="1" applyFont="1" applyAlignment="1">
      <alignment horizontal="center" vertical="center" wrapText="1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/>
    </xf>
    <xf numFmtId="10" fontId="809" fillId="0" borderId="0" xfId="0" applyNumberFormat="1" applyFont="1" applyAlignment="1">
      <alignment horizontal="center" vertical="center"/>
    </xf>
    <xf numFmtId="37" fontId="810" fillId="0" borderId="0" xfId="0" applyNumberFormat="1" applyFont="1" applyAlignment="1">
      <alignment horizontal="center" vertical="center"/>
    </xf>
    <xf numFmtId="37" fontId="811" fillId="0" borderId="0" xfId="0" applyNumberFormat="1" applyFont="1" applyAlignment="1">
      <alignment horizontal="center" vertical="center"/>
    </xf>
    <xf numFmtId="37" fontId="812" fillId="0" borderId="0" xfId="0" applyNumberFormat="1" applyFont="1" applyAlignment="1">
      <alignment horizontal="center" vertical="center"/>
    </xf>
    <xf numFmtId="37" fontId="813" fillId="0" borderId="0" xfId="0" applyNumberFormat="1" applyFont="1" applyAlignment="1">
      <alignment horizontal="center" vertical="center"/>
    </xf>
    <xf numFmtId="10" fontId="814" fillId="0" borderId="0" xfId="0" applyNumberFormat="1" applyFont="1" applyAlignment="1">
      <alignment horizontal="center" vertical="center"/>
    </xf>
    <xf numFmtId="37" fontId="815" fillId="0" borderId="0" xfId="0" applyNumberFormat="1" applyFont="1" applyAlignment="1">
      <alignment horizontal="center" vertical="center" wrapText="1"/>
    </xf>
    <xf numFmtId="37" fontId="816" fillId="0" borderId="0" xfId="0" applyNumberFormat="1" applyFont="1" applyAlignment="1">
      <alignment horizontal="center" vertical="center"/>
    </xf>
    <xf numFmtId="37" fontId="817" fillId="0" borderId="0" xfId="0" applyNumberFormat="1" applyFont="1" applyAlignment="1">
      <alignment horizontal="center" vertical="center"/>
    </xf>
    <xf numFmtId="37" fontId="818" fillId="0" borderId="0" xfId="0" applyNumberFormat="1" applyFont="1" applyAlignment="1">
      <alignment horizontal="center" vertical="center"/>
    </xf>
    <xf numFmtId="37" fontId="819" fillId="0" borderId="0" xfId="0" applyNumberFormat="1" applyFont="1" applyAlignment="1">
      <alignment horizontal="center" vertical="center"/>
    </xf>
    <xf numFmtId="10" fontId="820" fillId="0" borderId="0" xfId="0" applyNumberFormat="1" applyFont="1" applyAlignment="1">
      <alignment horizontal="center" vertical="center"/>
    </xf>
    <xf numFmtId="37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10" fontId="825" fillId="0" borderId="0" xfId="0" applyNumberFormat="1" applyFont="1" applyAlignment="1">
      <alignment horizontal="center" vertical="center"/>
    </xf>
    <xf numFmtId="37" fontId="826" fillId="0" borderId="0" xfId="0" applyNumberFormat="1" applyFont="1" applyAlignment="1">
      <alignment horizontal="center" vertical="center" wrapText="1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10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/>
    </xf>
    <xf numFmtId="10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 wrapText="1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/>
    </xf>
    <xf numFmtId="37" fontId="841" fillId="0" borderId="0" xfId="0" applyNumberFormat="1" applyFont="1" applyAlignment="1">
      <alignment horizontal="center" vertical="center"/>
    </xf>
    <xf numFmtId="10" fontId="842" fillId="0" borderId="0" xfId="0" applyNumberFormat="1" applyFont="1" applyAlignment="1">
      <alignment horizontal="center" vertical="center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/>
    </xf>
    <xf numFmtId="37" fontId="845" fillId="0" borderId="0" xfId="0" applyNumberFormat="1" applyFont="1" applyAlignment="1">
      <alignment horizontal="center" vertical="center"/>
    </xf>
    <xf numFmtId="37" fontId="846" fillId="0" borderId="0" xfId="0" applyNumberFormat="1" applyFont="1" applyAlignment="1">
      <alignment horizontal="center" vertical="center"/>
    </xf>
    <xf numFmtId="10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 wrapText="1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10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center" vertical="center"/>
    </xf>
    <xf numFmtId="10" fontId="858" fillId="0" borderId="0" xfId="0" applyNumberFormat="1" applyFont="1" applyAlignment="1">
      <alignment horizontal="center" vertical="center"/>
    </xf>
    <xf numFmtId="37" fontId="859" fillId="0" borderId="3" xfId="0" applyNumberFormat="1" applyFont="1" applyBorder="1" applyAlignment="1">
      <alignment horizontal="center" vertical="center"/>
    </xf>
    <xf numFmtId="37" fontId="860" fillId="0" borderId="3" xfId="0" applyNumberFormat="1" applyFont="1" applyBorder="1" applyAlignment="1">
      <alignment horizontal="center" vertical="center"/>
    </xf>
    <xf numFmtId="37" fontId="861" fillId="0" borderId="3" xfId="0" applyNumberFormat="1" applyFont="1" applyBorder="1" applyAlignment="1">
      <alignment horizontal="center" vertical="center"/>
    </xf>
    <xf numFmtId="37" fontId="862" fillId="0" borderId="3" xfId="0" applyNumberFormat="1" applyFont="1" applyBorder="1" applyAlignment="1">
      <alignment horizontal="center" vertical="center"/>
    </xf>
    <xf numFmtId="37" fontId="863" fillId="0" borderId="3" xfId="0" applyNumberFormat="1" applyFont="1" applyBorder="1" applyAlignment="1">
      <alignment horizontal="center" vertical="center"/>
    </xf>
    <xf numFmtId="10" fontId="864" fillId="0" borderId="3" xfId="0" applyNumberFormat="1" applyFont="1" applyBorder="1" applyAlignment="1">
      <alignment horizontal="center" vertical="center"/>
    </xf>
    <xf numFmtId="37" fontId="865" fillId="0" borderId="3" xfId="0" applyNumberFormat="1" applyFont="1" applyBorder="1" applyAlignment="1">
      <alignment horizontal="center" vertical="center"/>
    </xf>
    <xf numFmtId="37" fontId="866" fillId="0" borderId="3" xfId="0" applyNumberFormat="1" applyFont="1" applyBorder="1" applyAlignment="1">
      <alignment horizontal="center" vertical="center"/>
    </xf>
    <xf numFmtId="37" fontId="867" fillId="0" borderId="3" xfId="0" applyNumberFormat="1" applyFont="1" applyBorder="1" applyAlignment="1">
      <alignment horizontal="center" vertical="center"/>
    </xf>
    <xf numFmtId="37" fontId="868" fillId="0" borderId="3" xfId="0" applyNumberFormat="1" applyFont="1" applyBorder="1" applyAlignment="1">
      <alignment horizontal="center" vertical="center"/>
    </xf>
    <xf numFmtId="10" fontId="869" fillId="0" borderId="3" xfId="0" applyNumberFormat="1" applyFont="1" applyBorder="1" applyAlignment="1">
      <alignment horizontal="center" vertical="center"/>
    </xf>
    <xf numFmtId="37" fontId="870" fillId="0" borderId="4" xfId="0" applyNumberFormat="1" applyFont="1" applyBorder="1" applyAlignment="1">
      <alignment horizontal="center" vertical="center"/>
    </xf>
    <xf numFmtId="37" fontId="871" fillId="0" borderId="4" xfId="0" applyNumberFormat="1" applyFont="1" applyBorder="1" applyAlignment="1">
      <alignment horizontal="center" vertical="center"/>
    </xf>
    <xf numFmtId="37" fontId="872" fillId="0" borderId="4" xfId="0" applyNumberFormat="1" applyFont="1" applyBorder="1" applyAlignment="1">
      <alignment horizontal="center" vertical="center"/>
    </xf>
    <xf numFmtId="37" fontId="873" fillId="0" borderId="4" xfId="0" applyNumberFormat="1" applyFont="1" applyBorder="1" applyAlignment="1">
      <alignment horizontal="center" vertical="center"/>
    </xf>
    <xf numFmtId="37" fontId="874" fillId="0" borderId="4" xfId="0" applyNumberFormat="1" applyFont="1" applyBorder="1" applyAlignment="1">
      <alignment horizontal="center" vertical="center"/>
    </xf>
    <xf numFmtId="37" fontId="875" fillId="0" borderId="4" xfId="0" applyNumberFormat="1" applyFont="1" applyBorder="1" applyAlignment="1">
      <alignment horizontal="center" vertical="center"/>
    </xf>
    <xf numFmtId="37" fontId="876" fillId="0" borderId="4" xfId="0" applyNumberFormat="1" applyFont="1" applyBorder="1" applyAlignment="1">
      <alignment horizontal="center" vertical="center"/>
    </xf>
    <xf numFmtId="37" fontId="877" fillId="0" borderId="4" xfId="0" applyNumberFormat="1" applyFont="1" applyBorder="1" applyAlignment="1">
      <alignment horizontal="center" vertical="center"/>
    </xf>
    <xf numFmtId="37" fontId="878" fillId="0" borderId="4" xfId="0" applyNumberFormat="1" applyFont="1" applyBorder="1" applyAlignment="1">
      <alignment horizontal="center" vertical="center"/>
    </xf>
    <xf numFmtId="37" fontId="879" fillId="0" borderId="4" xfId="0" applyNumberFormat="1" applyFont="1" applyBorder="1" applyAlignment="1">
      <alignment horizontal="center" vertical="center"/>
    </xf>
    <xf numFmtId="37" fontId="886" fillId="0" borderId="1" xfId="0" applyNumberFormat="1" applyFont="1" applyBorder="1" applyAlignment="1">
      <alignment horizontal="center" vertical="center" wrapText="1"/>
    </xf>
    <xf numFmtId="37" fontId="887" fillId="0" borderId="1" xfId="0" applyNumberFormat="1" applyFont="1" applyBorder="1" applyAlignment="1">
      <alignment horizontal="center" vertical="center" wrapText="1"/>
    </xf>
    <xf numFmtId="37" fontId="888" fillId="0" borderId="1" xfId="0" applyNumberFormat="1" applyFont="1" applyBorder="1" applyAlignment="1">
      <alignment horizontal="center" vertical="center" wrapText="1"/>
    </xf>
    <xf numFmtId="37" fontId="889" fillId="0" borderId="1" xfId="0" applyNumberFormat="1" applyFont="1" applyBorder="1" applyAlignment="1">
      <alignment horizontal="center" vertical="center" wrapText="1"/>
    </xf>
    <xf numFmtId="37" fontId="890" fillId="0" borderId="1" xfId="0" applyNumberFormat="1" applyFont="1" applyBorder="1" applyAlignment="1">
      <alignment horizontal="center" vertical="center" wrapText="1"/>
    </xf>
    <xf numFmtId="37" fontId="891" fillId="0" borderId="1" xfId="0" applyNumberFormat="1" applyFont="1" applyBorder="1" applyAlignment="1">
      <alignment horizontal="center" vertical="center" wrapText="1"/>
    </xf>
    <xf numFmtId="37" fontId="892" fillId="0" borderId="1" xfId="0" applyNumberFormat="1" applyFont="1" applyBorder="1" applyAlignment="1">
      <alignment horizontal="center" vertical="center" wrapText="1"/>
    </xf>
    <xf numFmtId="37" fontId="893" fillId="0" borderId="1" xfId="0" applyNumberFormat="1" applyFont="1" applyBorder="1" applyAlignment="1">
      <alignment horizontal="center" vertical="center" wrapText="1"/>
    </xf>
    <xf numFmtId="37" fontId="894" fillId="0" borderId="0" xfId="0" applyNumberFormat="1" applyFont="1" applyAlignment="1">
      <alignment horizontal="center" vertical="center" wrapText="1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/>
    </xf>
    <xf numFmtId="37" fontId="897" fillId="0" borderId="0" xfId="0" applyNumberFormat="1" applyFont="1" applyAlignment="1">
      <alignment horizontal="center" vertical="center"/>
    </xf>
    <xf numFmtId="37" fontId="898" fillId="0" borderId="0" xfId="0" applyNumberFormat="1" applyFont="1" applyAlignment="1">
      <alignment horizontal="center" vertical="center"/>
    </xf>
    <xf numFmtId="37" fontId="899" fillId="0" borderId="0" xfId="0" applyNumberFormat="1" applyFont="1" applyAlignment="1">
      <alignment horizontal="center" vertical="center"/>
    </xf>
    <xf numFmtId="37" fontId="900" fillId="0" borderId="0" xfId="0" applyNumberFormat="1" applyFont="1" applyAlignment="1">
      <alignment horizontal="center" vertical="center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 wrapText="1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/>
    </xf>
    <xf numFmtId="37" fontId="909" fillId="0" borderId="0" xfId="0" applyNumberFormat="1" applyFont="1" applyAlignment="1">
      <alignment horizontal="center" vertical="center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/>
    </xf>
    <xf numFmtId="37" fontId="912" fillId="0" borderId="0" xfId="0" applyNumberFormat="1" applyFont="1" applyAlignment="1">
      <alignment horizontal="center" vertical="center" wrapText="1"/>
    </xf>
    <xf numFmtId="37" fontId="913" fillId="0" borderId="0" xfId="0" applyNumberFormat="1" applyFont="1" applyAlignment="1">
      <alignment horizontal="center" vertical="center"/>
    </xf>
    <xf numFmtId="37" fontId="914" fillId="0" borderId="0" xfId="0" applyNumberFormat="1" applyFont="1" applyAlignment="1">
      <alignment horizontal="center" vertical="center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/>
    </xf>
    <xf numFmtId="37" fontId="917" fillId="0" borderId="0" xfId="0" applyNumberFormat="1" applyFont="1" applyAlignment="1">
      <alignment horizontal="center" vertical="center"/>
    </xf>
    <xf numFmtId="37" fontId="918" fillId="0" borderId="0" xfId="0" applyNumberFormat="1" applyFont="1" applyAlignment="1">
      <alignment horizontal="center" vertical="center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center" vertical="center" wrapText="1"/>
    </xf>
    <xf numFmtId="37" fontId="922" fillId="0" borderId="0" xfId="0" applyNumberFormat="1" applyFont="1" applyAlignment="1">
      <alignment horizontal="center" vertical="center"/>
    </xf>
    <xf numFmtId="37" fontId="923" fillId="0" borderId="0" xfId="0" applyNumberFormat="1" applyFont="1" applyAlignment="1">
      <alignment horizontal="center" vertical="center"/>
    </xf>
    <xf numFmtId="37" fontId="924" fillId="0" borderId="0" xfId="0" applyNumberFormat="1" applyFont="1" applyAlignment="1">
      <alignment horizontal="center" vertical="center"/>
    </xf>
    <xf numFmtId="37" fontId="925" fillId="0" borderId="0" xfId="0" applyNumberFormat="1" applyFont="1" applyAlignment="1">
      <alignment horizontal="center" vertical="center"/>
    </xf>
    <xf numFmtId="37" fontId="926" fillId="0" borderId="0" xfId="0" applyNumberFormat="1" applyFont="1" applyAlignment="1">
      <alignment horizontal="center" vertical="center"/>
    </xf>
    <xf numFmtId="37" fontId="927" fillId="0" borderId="0" xfId="0" applyNumberFormat="1" applyFont="1" applyAlignment="1">
      <alignment horizontal="center" vertical="center"/>
    </xf>
    <xf numFmtId="37" fontId="928" fillId="0" borderId="0" xfId="0" applyNumberFormat="1" applyFont="1" applyAlignment="1">
      <alignment horizontal="center" vertical="center"/>
    </xf>
    <xf numFmtId="37" fontId="929" fillId="0" borderId="0" xfId="0" applyNumberFormat="1" applyFont="1" applyAlignment="1">
      <alignment horizontal="center" vertical="center"/>
    </xf>
    <xf numFmtId="37" fontId="930" fillId="0" borderId="0" xfId="0" applyNumberFormat="1" applyFont="1" applyAlignment="1">
      <alignment horizontal="center" vertical="center" wrapText="1"/>
    </xf>
    <xf numFmtId="37" fontId="931" fillId="0" borderId="0" xfId="0" applyNumberFormat="1" applyFont="1" applyAlignment="1">
      <alignment horizontal="center" vertical="center"/>
    </xf>
    <xf numFmtId="37" fontId="932" fillId="0" borderId="0" xfId="0" applyNumberFormat="1" applyFont="1" applyAlignment="1">
      <alignment horizontal="center" vertical="center"/>
    </xf>
    <xf numFmtId="37" fontId="933" fillId="0" borderId="0" xfId="0" applyNumberFormat="1" applyFont="1" applyAlignment="1">
      <alignment horizontal="center" vertical="center"/>
    </xf>
    <xf numFmtId="37" fontId="934" fillId="0" borderId="0" xfId="0" applyNumberFormat="1" applyFont="1" applyAlignment="1">
      <alignment horizontal="center" vertical="center"/>
    </xf>
    <xf numFmtId="37" fontId="935" fillId="0" borderId="0" xfId="0" applyNumberFormat="1" applyFont="1" applyAlignment="1">
      <alignment horizontal="center" vertical="center"/>
    </xf>
    <xf numFmtId="37" fontId="936" fillId="0" borderId="0" xfId="0" applyNumberFormat="1" applyFont="1" applyAlignment="1">
      <alignment horizontal="center" vertical="center"/>
    </xf>
    <xf numFmtId="37" fontId="937" fillId="0" borderId="0" xfId="0" applyNumberFormat="1" applyFont="1" applyAlignment="1">
      <alignment horizontal="center" vertical="center"/>
    </xf>
    <xf numFmtId="37" fontId="938" fillId="0" borderId="0" xfId="0" applyNumberFormat="1" applyFont="1" applyAlignment="1">
      <alignment horizontal="center" vertical="center"/>
    </xf>
    <xf numFmtId="37" fontId="939" fillId="0" borderId="0" xfId="0" applyNumberFormat="1" applyFont="1" applyAlignment="1">
      <alignment horizontal="center" vertical="center" wrapText="1"/>
    </xf>
    <xf numFmtId="37" fontId="940" fillId="0" borderId="0" xfId="0" applyNumberFormat="1" applyFont="1" applyAlignment="1">
      <alignment horizontal="center" vertical="center"/>
    </xf>
    <xf numFmtId="37" fontId="941" fillId="0" borderId="0" xfId="0" applyNumberFormat="1" applyFont="1" applyAlignment="1">
      <alignment horizontal="center" vertical="center"/>
    </xf>
    <xf numFmtId="37" fontId="942" fillId="0" borderId="0" xfId="0" applyNumberFormat="1" applyFont="1" applyAlignment="1">
      <alignment horizontal="center" vertical="center"/>
    </xf>
    <xf numFmtId="37" fontId="943" fillId="0" borderId="0" xfId="0" applyNumberFormat="1" applyFont="1" applyAlignment="1">
      <alignment horizontal="center" vertical="center"/>
    </xf>
    <xf numFmtId="37" fontId="944" fillId="0" borderId="0" xfId="0" applyNumberFormat="1" applyFont="1" applyAlignment="1">
      <alignment horizontal="center" vertical="center"/>
    </xf>
    <xf numFmtId="37" fontId="945" fillId="0" borderId="0" xfId="0" applyNumberFormat="1" applyFont="1" applyAlignment="1">
      <alignment horizontal="center" vertical="center"/>
    </xf>
    <xf numFmtId="37" fontId="946" fillId="0" borderId="0" xfId="0" applyNumberFormat="1" applyFont="1" applyAlignment="1">
      <alignment horizontal="center" vertical="center"/>
    </xf>
    <xf numFmtId="37" fontId="947" fillId="0" borderId="0" xfId="0" applyNumberFormat="1" applyFont="1" applyAlignment="1">
      <alignment horizontal="center" vertical="center"/>
    </xf>
    <xf numFmtId="37" fontId="948" fillId="0" borderId="0" xfId="0" applyNumberFormat="1" applyFont="1" applyAlignment="1">
      <alignment horizontal="center" vertical="center" wrapText="1"/>
    </xf>
    <xf numFmtId="37" fontId="949" fillId="0" borderId="0" xfId="0" applyNumberFormat="1" applyFont="1" applyAlignment="1">
      <alignment horizontal="center" vertical="center"/>
    </xf>
    <xf numFmtId="37" fontId="950" fillId="0" borderId="0" xfId="0" applyNumberFormat="1" applyFont="1" applyAlignment="1">
      <alignment horizontal="center" vertical="center"/>
    </xf>
    <xf numFmtId="37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/>
    </xf>
    <xf numFmtId="37" fontId="953" fillId="0" borderId="0" xfId="0" applyNumberFormat="1" applyFont="1" applyAlignment="1">
      <alignment horizontal="center" vertical="center"/>
    </xf>
    <xf numFmtId="37" fontId="954" fillId="0" borderId="0" xfId="0" applyNumberFormat="1" applyFont="1" applyAlignment="1">
      <alignment horizontal="center" vertical="center"/>
    </xf>
    <xf numFmtId="37" fontId="955" fillId="0" borderId="0" xfId="0" applyNumberFormat="1" applyFont="1" applyAlignment="1">
      <alignment horizontal="center" vertical="center"/>
    </xf>
    <xf numFmtId="37" fontId="956" fillId="0" borderId="0" xfId="0" applyNumberFormat="1" applyFont="1" applyAlignment="1">
      <alignment horizontal="center" vertical="center"/>
    </xf>
    <xf numFmtId="37" fontId="957" fillId="0" borderId="0" xfId="0" applyNumberFormat="1" applyFont="1" applyAlignment="1">
      <alignment horizontal="center" vertical="center" wrapText="1"/>
    </xf>
    <xf numFmtId="37" fontId="958" fillId="0" borderId="0" xfId="0" applyNumberFormat="1" applyFont="1" applyAlignment="1">
      <alignment horizontal="center" vertical="center"/>
    </xf>
    <xf numFmtId="37" fontId="959" fillId="0" borderId="0" xfId="0" applyNumberFormat="1" applyFont="1" applyAlignment="1">
      <alignment horizontal="center" vertical="center"/>
    </xf>
    <xf numFmtId="37" fontId="960" fillId="0" borderId="0" xfId="0" applyNumberFormat="1" applyFont="1" applyAlignment="1">
      <alignment horizontal="center" vertical="center"/>
    </xf>
    <xf numFmtId="37" fontId="961" fillId="0" borderId="0" xfId="0" applyNumberFormat="1" applyFont="1" applyAlignment="1">
      <alignment horizontal="center" vertical="center"/>
    </xf>
    <xf numFmtId="37" fontId="962" fillId="0" borderId="0" xfId="0" applyNumberFormat="1" applyFont="1" applyAlignment="1">
      <alignment horizontal="center" vertical="center" wrapText="1"/>
    </xf>
    <xf numFmtId="37" fontId="963" fillId="0" borderId="0" xfId="0" applyNumberFormat="1" applyFont="1" applyAlignment="1">
      <alignment horizontal="center" vertical="center"/>
    </xf>
    <xf numFmtId="37" fontId="964" fillId="0" borderId="0" xfId="0" applyNumberFormat="1" applyFont="1" applyAlignment="1">
      <alignment horizontal="center" vertical="center"/>
    </xf>
    <xf numFmtId="37" fontId="965" fillId="0" borderId="0" xfId="0" applyNumberFormat="1" applyFont="1" applyAlignment="1">
      <alignment horizontal="center" vertical="center"/>
    </xf>
    <xf numFmtId="37" fontId="966" fillId="0" borderId="0" xfId="0" applyNumberFormat="1" applyFont="1" applyAlignment="1">
      <alignment horizontal="center" vertical="center"/>
    </xf>
    <xf numFmtId="37" fontId="967" fillId="0" borderId="0" xfId="0" applyNumberFormat="1" applyFont="1" applyAlignment="1">
      <alignment horizontal="center" vertical="center" wrapText="1"/>
    </xf>
    <xf numFmtId="37" fontId="968" fillId="0" borderId="0" xfId="0" applyNumberFormat="1" applyFont="1" applyAlignment="1">
      <alignment horizontal="center" vertical="center"/>
    </xf>
    <xf numFmtId="37" fontId="969" fillId="0" borderId="0" xfId="0" applyNumberFormat="1" applyFont="1" applyAlignment="1">
      <alignment horizontal="center" vertical="center"/>
    </xf>
    <xf numFmtId="37" fontId="970" fillId="0" borderId="0" xfId="0" applyNumberFormat="1" applyFont="1" applyAlignment="1">
      <alignment horizontal="center" vertical="center"/>
    </xf>
    <xf numFmtId="37" fontId="971" fillId="0" borderId="0" xfId="0" applyNumberFormat="1" applyFont="1" applyAlignment="1">
      <alignment horizontal="center" vertical="center"/>
    </xf>
    <xf numFmtId="37" fontId="972" fillId="0" borderId="0" xfId="0" applyNumberFormat="1" applyFont="1" applyAlignment="1">
      <alignment horizontal="center" vertical="center" wrapText="1"/>
    </xf>
    <xf numFmtId="37" fontId="973" fillId="0" borderId="0" xfId="0" applyNumberFormat="1" applyFont="1" applyAlignment="1">
      <alignment horizontal="center" vertical="center"/>
    </xf>
    <xf numFmtId="37" fontId="974" fillId="0" borderId="0" xfId="0" applyNumberFormat="1" applyFont="1" applyAlignment="1">
      <alignment horizontal="center" vertical="center"/>
    </xf>
    <xf numFmtId="37" fontId="975" fillId="0" borderId="0" xfId="0" applyNumberFormat="1" applyFont="1" applyAlignment="1">
      <alignment horizontal="center" vertical="center"/>
    </xf>
    <xf numFmtId="37" fontId="976" fillId="0" borderId="0" xfId="0" applyNumberFormat="1" applyFont="1" applyAlignment="1">
      <alignment horizontal="center" vertical="center"/>
    </xf>
    <xf numFmtId="37" fontId="977" fillId="0" borderId="0" xfId="0" applyNumberFormat="1" applyFont="1" applyAlignment="1">
      <alignment horizontal="center" vertical="center" wrapText="1"/>
    </xf>
    <xf numFmtId="37" fontId="978" fillId="0" borderId="0" xfId="0" applyNumberFormat="1" applyFont="1" applyAlignment="1">
      <alignment horizontal="center" vertical="center"/>
    </xf>
    <xf numFmtId="37" fontId="979" fillId="0" borderId="0" xfId="0" applyNumberFormat="1" applyFont="1" applyAlignment="1">
      <alignment horizontal="center" vertical="center"/>
    </xf>
    <xf numFmtId="37" fontId="980" fillId="0" borderId="0" xfId="0" applyNumberFormat="1" applyFont="1" applyAlignment="1">
      <alignment horizontal="center" vertical="center"/>
    </xf>
    <xf numFmtId="37" fontId="981" fillId="0" borderId="0" xfId="0" applyNumberFormat="1" applyFont="1" applyAlignment="1">
      <alignment horizontal="center" vertical="center"/>
    </xf>
    <xf numFmtId="37" fontId="982" fillId="0" borderId="3" xfId="0" applyNumberFormat="1" applyFont="1" applyBorder="1" applyAlignment="1">
      <alignment horizontal="center" vertical="center"/>
    </xf>
    <xf numFmtId="37" fontId="983" fillId="0" borderId="3" xfId="0" applyNumberFormat="1" applyFont="1" applyBorder="1" applyAlignment="1">
      <alignment horizontal="center" vertical="center"/>
    </xf>
    <xf numFmtId="37" fontId="984" fillId="0" borderId="3" xfId="0" applyNumberFormat="1" applyFont="1" applyBorder="1" applyAlignment="1">
      <alignment horizontal="center" vertical="center"/>
    </xf>
    <xf numFmtId="37" fontId="985" fillId="0" borderId="3" xfId="0" applyNumberFormat="1" applyFont="1" applyBorder="1" applyAlignment="1">
      <alignment horizontal="center" vertical="center"/>
    </xf>
    <xf numFmtId="37" fontId="986" fillId="0" borderId="3" xfId="0" applyNumberFormat="1" applyFont="1" applyBorder="1" applyAlignment="1">
      <alignment horizontal="center" vertical="center"/>
    </xf>
    <xf numFmtId="37" fontId="987" fillId="0" borderId="3" xfId="0" applyNumberFormat="1" applyFont="1" applyBorder="1" applyAlignment="1">
      <alignment horizontal="center" vertical="center"/>
    </xf>
    <xf numFmtId="37" fontId="988" fillId="0" borderId="3" xfId="0" applyNumberFormat="1" applyFont="1" applyBorder="1" applyAlignment="1">
      <alignment horizontal="center" vertical="center"/>
    </xf>
    <xf numFmtId="37" fontId="989" fillId="0" borderId="3" xfId="0" applyNumberFormat="1" applyFont="1" applyBorder="1" applyAlignment="1">
      <alignment horizontal="center" vertical="center"/>
    </xf>
    <xf numFmtId="37" fontId="990" fillId="0" borderId="3" xfId="0" applyNumberFormat="1" applyFont="1" applyBorder="1" applyAlignment="1">
      <alignment horizontal="center" vertical="center"/>
    </xf>
    <xf numFmtId="37" fontId="991" fillId="0" borderId="4" xfId="0" applyNumberFormat="1" applyFont="1" applyBorder="1" applyAlignment="1">
      <alignment horizontal="center" vertical="center"/>
    </xf>
    <xf numFmtId="37" fontId="992" fillId="0" borderId="4" xfId="0" applyNumberFormat="1" applyFont="1" applyBorder="1" applyAlignment="1">
      <alignment horizontal="center" vertical="center"/>
    </xf>
    <xf numFmtId="37" fontId="993" fillId="0" borderId="4" xfId="0" applyNumberFormat="1" applyFont="1" applyBorder="1" applyAlignment="1">
      <alignment horizontal="center" vertical="center"/>
    </xf>
    <xf numFmtId="37" fontId="994" fillId="0" borderId="4" xfId="0" applyNumberFormat="1" applyFont="1" applyBorder="1" applyAlignment="1">
      <alignment horizontal="center" vertical="center"/>
    </xf>
    <xf numFmtId="37" fontId="995" fillId="0" borderId="4" xfId="0" applyNumberFormat="1" applyFont="1" applyBorder="1" applyAlignment="1">
      <alignment horizontal="center" vertical="center"/>
    </xf>
    <xf numFmtId="37" fontId="996" fillId="0" borderId="4" xfId="0" applyNumberFormat="1" applyFont="1" applyBorder="1" applyAlignment="1">
      <alignment horizontal="center" vertical="center"/>
    </xf>
    <xf numFmtId="37" fontId="997" fillId="0" borderId="4" xfId="0" applyNumberFormat="1" applyFont="1" applyBorder="1" applyAlignment="1">
      <alignment horizontal="center" vertical="center"/>
    </xf>
    <xf numFmtId="37" fontId="998" fillId="0" borderId="4" xfId="0" applyNumberFormat="1" applyFont="1" applyBorder="1" applyAlignment="1">
      <alignment horizontal="center" vertical="center"/>
    </xf>
    <xf numFmtId="37" fontId="1006" fillId="0" borderId="1" xfId="0" applyNumberFormat="1" applyFont="1" applyBorder="1" applyAlignment="1">
      <alignment horizontal="center" vertical="center" wrapText="1"/>
    </xf>
    <xf numFmtId="37" fontId="1007" fillId="0" borderId="1" xfId="0" applyNumberFormat="1" applyFont="1" applyBorder="1" applyAlignment="1">
      <alignment horizontal="center" vertical="center" wrapText="1"/>
    </xf>
    <xf numFmtId="37" fontId="1008" fillId="0" borderId="1" xfId="0" applyNumberFormat="1" applyFont="1" applyBorder="1" applyAlignment="1">
      <alignment horizontal="center" vertical="center" wrapText="1"/>
    </xf>
    <xf numFmtId="37" fontId="1009" fillId="0" borderId="1" xfId="0" applyNumberFormat="1" applyFont="1" applyBorder="1" applyAlignment="1">
      <alignment horizontal="center" vertical="center" wrapText="1"/>
    </xf>
    <xf numFmtId="37" fontId="1010" fillId="0" borderId="1" xfId="0" applyNumberFormat="1" applyFont="1" applyBorder="1" applyAlignment="1">
      <alignment horizontal="center" vertical="center" wrapText="1"/>
    </xf>
    <xf numFmtId="37" fontId="1011" fillId="0" borderId="1" xfId="0" applyNumberFormat="1" applyFont="1" applyBorder="1" applyAlignment="1">
      <alignment horizontal="center" vertical="center" wrapText="1"/>
    </xf>
    <xf numFmtId="37" fontId="1012" fillId="0" borderId="0" xfId="0" applyNumberFormat="1" applyFont="1" applyAlignment="1">
      <alignment horizontal="center" vertical="center" wrapText="1"/>
    </xf>
    <xf numFmtId="37" fontId="1013" fillId="0" borderId="0" xfId="0" applyNumberFormat="1" applyFont="1" applyAlignment="1">
      <alignment horizontal="center" vertical="center"/>
    </xf>
    <xf numFmtId="10" fontId="1014" fillId="0" borderId="0" xfId="0" applyNumberFormat="1" applyFont="1" applyAlignment="1">
      <alignment horizontal="center" vertical="center"/>
    </xf>
    <xf numFmtId="37" fontId="1015" fillId="0" borderId="0" xfId="0" applyNumberFormat="1" applyFont="1" applyAlignment="1">
      <alignment horizontal="center" vertical="center" wrapText="1"/>
    </xf>
    <xf numFmtId="37" fontId="1016" fillId="0" borderId="0" xfId="0" applyNumberFormat="1" applyFont="1" applyAlignment="1">
      <alignment horizontal="center" vertical="center"/>
    </xf>
    <xf numFmtId="10" fontId="1017" fillId="0" borderId="0" xfId="0" applyNumberFormat="1" applyFont="1" applyAlignment="1">
      <alignment horizontal="center" vertical="center"/>
    </xf>
    <xf numFmtId="37" fontId="1018" fillId="0" borderId="0" xfId="0" applyNumberFormat="1" applyFont="1" applyAlignment="1">
      <alignment horizontal="center" vertical="center" wrapText="1"/>
    </xf>
    <xf numFmtId="37" fontId="1019" fillId="0" borderId="0" xfId="0" applyNumberFormat="1" applyFont="1" applyAlignment="1">
      <alignment horizontal="center" vertical="center"/>
    </xf>
    <xf numFmtId="10" fontId="1020" fillId="0" borderId="0" xfId="0" applyNumberFormat="1" applyFont="1" applyAlignment="1">
      <alignment horizontal="center" vertical="center"/>
    </xf>
    <xf numFmtId="37" fontId="1021" fillId="0" borderId="0" xfId="0" applyNumberFormat="1" applyFont="1" applyAlignment="1">
      <alignment horizontal="center" vertical="center" wrapText="1"/>
    </xf>
    <xf numFmtId="37" fontId="1022" fillId="0" borderId="0" xfId="0" applyNumberFormat="1" applyFont="1" applyAlignment="1">
      <alignment horizontal="center" vertical="center"/>
    </xf>
    <xf numFmtId="10" fontId="1023" fillId="0" borderId="0" xfId="0" applyNumberFormat="1" applyFont="1" applyAlignment="1">
      <alignment horizontal="center" vertical="center"/>
    </xf>
    <xf numFmtId="37" fontId="1024" fillId="0" borderId="0" xfId="0" applyNumberFormat="1" applyFont="1" applyAlignment="1">
      <alignment horizontal="center" vertical="center" wrapText="1"/>
    </xf>
    <xf numFmtId="37" fontId="1025" fillId="0" borderId="0" xfId="0" applyNumberFormat="1" applyFont="1" applyAlignment="1">
      <alignment horizontal="center" vertical="center"/>
    </xf>
    <xf numFmtId="10" fontId="1026" fillId="0" borderId="0" xfId="0" applyNumberFormat="1" applyFont="1" applyAlignment="1">
      <alignment horizontal="center" vertical="center"/>
    </xf>
    <xf numFmtId="37" fontId="1027" fillId="0" borderId="3" xfId="0" applyNumberFormat="1" applyFont="1" applyBorder="1" applyAlignment="1">
      <alignment horizontal="center" vertical="center"/>
    </xf>
    <xf numFmtId="37" fontId="1028" fillId="0" borderId="3" xfId="0" applyNumberFormat="1" applyFont="1" applyBorder="1" applyAlignment="1">
      <alignment horizontal="center" vertical="center"/>
    </xf>
    <xf numFmtId="10" fontId="1029" fillId="0" borderId="3" xfId="0" applyNumberFormat="1" applyFont="1" applyBorder="1" applyAlignment="1">
      <alignment horizontal="center" vertical="center"/>
    </xf>
    <xf numFmtId="37" fontId="1030" fillId="0" borderId="3" xfId="0" applyNumberFormat="1" applyFont="1" applyBorder="1" applyAlignment="1">
      <alignment horizontal="center" vertical="center"/>
    </xf>
    <xf numFmtId="10" fontId="1031" fillId="0" borderId="3" xfId="0" applyNumberFormat="1" applyFont="1" applyBorder="1" applyAlignment="1">
      <alignment horizontal="center" vertical="center"/>
    </xf>
    <xf numFmtId="37" fontId="1032" fillId="0" borderId="4" xfId="0" applyNumberFormat="1" applyFont="1" applyBorder="1" applyAlignment="1">
      <alignment horizontal="center" vertical="center"/>
    </xf>
    <xf numFmtId="37" fontId="1033" fillId="0" borderId="4" xfId="0" applyNumberFormat="1" applyFont="1" applyBorder="1" applyAlignment="1">
      <alignment horizontal="center" vertical="center"/>
    </xf>
    <xf numFmtId="37" fontId="1034" fillId="0" borderId="4" xfId="0" applyNumberFormat="1" applyFont="1" applyBorder="1" applyAlignment="1">
      <alignment horizontal="center" vertical="center"/>
    </xf>
    <xf numFmtId="37" fontId="1035" fillId="0" borderId="4" xfId="0" applyNumberFormat="1" applyFont="1" applyBorder="1" applyAlignment="1">
      <alignment horizontal="center" vertical="center"/>
    </xf>
    <xf numFmtId="37" fontId="1040" fillId="0" borderId="1" xfId="0" applyNumberFormat="1" applyFont="1" applyBorder="1" applyAlignment="1">
      <alignment horizontal="center" vertical="center"/>
    </xf>
    <xf numFmtId="37" fontId="1041" fillId="0" borderId="1" xfId="0" applyNumberFormat="1" applyFont="1" applyBorder="1" applyAlignment="1">
      <alignment horizontal="center" vertical="center"/>
    </xf>
    <xf numFmtId="37" fontId="1042" fillId="0" borderId="1" xfId="0" applyNumberFormat="1" applyFont="1" applyBorder="1" applyAlignment="1">
      <alignment horizontal="center" vertical="center" wrapText="1"/>
    </xf>
    <xf numFmtId="37" fontId="1043" fillId="0" borderId="1" xfId="0" applyNumberFormat="1" applyFont="1" applyBorder="1" applyAlignment="1">
      <alignment horizontal="center" vertical="center" wrapText="1"/>
    </xf>
    <xf numFmtId="37" fontId="1044" fillId="0" borderId="1" xfId="0" applyNumberFormat="1" applyFont="1" applyBorder="1" applyAlignment="1">
      <alignment horizontal="center" vertical="center" wrapText="1"/>
    </xf>
    <xf numFmtId="37" fontId="1045" fillId="0" borderId="3" xfId="0" applyNumberFormat="1" applyFont="1" applyBorder="1" applyAlignment="1">
      <alignment horizontal="center" vertical="center"/>
    </xf>
    <xf numFmtId="37" fontId="1046" fillId="0" borderId="3" xfId="0" applyNumberFormat="1" applyFont="1" applyBorder="1" applyAlignment="1">
      <alignment horizontal="center" vertical="center"/>
    </xf>
    <xf numFmtId="37" fontId="1047" fillId="0" borderId="3" xfId="0" applyNumberFormat="1" applyFont="1" applyBorder="1" applyAlignment="1">
      <alignment horizontal="center" vertical="center"/>
    </xf>
    <xf numFmtId="37" fontId="1048" fillId="0" borderId="4" xfId="0" applyNumberFormat="1" applyFont="1" applyBorder="1" applyAlignment="1">
      <alignment horizontal="center" vertical="center"/>
    </xf>
    <xf numFmtId="37" fontId="1049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right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right" vertical="center"/>
    </xf>
    <xf numFmtId="37" fontId="150" fillId="0" borderId="1" xfId="0" applyNumberFormat="1" applyFont="1" applyBorder="1" applyAlignment="1">
      <alignment horizontal="center" vertical="center"/>
    </xf>
    <xf numFmtId="37" fontId="151" fillId="0" borderId="1" xfId="0" applyNumberFormat="1" applyFont="1" applyBorder="1" applyAlignment="1">
      <alignment horizontal="center" vertical="center"/>
    </xf>
    <xf numFmtId="37" fontId="152" fillId="0" borderId="1" xfId="0" applyNumberFormat="1" applyFont="1" applyBorder="1" applyAlignment="1">
      <alignment horizontal="center" vertical="center"/>
    </xf>
    <xf numFmtId="37" fontId="153" fillId="0" borderId="1" xfId="0" applyNumberFormat="1" applyFont="1" applyBorder="1" applyAlignment="1">
      <alignment horizontal="center" vertical="center"/>
    </xf>
    <xf numFmtId="37" fontId="162" fillId="0" borderId="1" xfId="0" applyNumberFormat="1" applyFont="1" applyBorder="1" applyAlignment="1">
      <alignment horizontal="center" vertical="center"/>
    </xf>
    <xf numFmtId="37" fontId="154" fillId="0" borderId="0" xfId="0" applyNumberFormat="1" applyFont="1" applyAlignment="1">
      <alignment horizontal="center" vertical="center" wrapText="1"/>
    </xf>
    <xf numFmtId="37" fontId="163" fillId="0" borderId="1" xfId="0" applyNumberFormat="1" applyFont="1" applyBorder="1" applyAlignment="1">
      <alignment horizontal="center" vertical="center"/>
    </xf>
    <xf numFmtId="37" fontId="155" fillId="0" borderId="0" xfId="0" applyNumberFormat="1" applyFont="1" applyAlignment="1">
      <alignment horizontal="center" vertical="center" wrapText="1"/>
    </xf>
    <xf numFmtId="37" fontId="164" fillId="0" borderId="1" xfId="0" applyNumberFormat="1" applyFont="1" applyBorder="1" applyAlignment="1">
      <alignment horizontal="center" vertical="center"/>
    </xf>
    <xf numFmtId="37" fontId="156" fillId="0" borderId="0" xfId="0" applyNumberFormat="1" applyFont="1" applyAlignment="1">
      <alignment horizontal="center" vertical="center" wrapText="1"/>
    </xf>
    <xf numFmtId="37" fontId="165" fillId="0" borderId="1" xfId="0" applyNumberFormat="1" applyFont="1" applyBorder="1" applyAlignment="1">
      <alignment horizontal="center" vertical="center"/>
    </xf>
    <xf numFmtId="37" fontId="157" fillId="0" borderId="0" xfId="0" applyNumberFormat="1" applyFont="1" applyAlignment="1">
      <alignment horizontal="center" vertical="center" wrapText="1"/>
    </xf>
    <xf numFmtId="37" fontId="166" fillId="0" borderId="1" xfId="0" applyNumberFormat="1" applyFont="1" applyBorder="1" applyAlignment="1">
      <alignment horizontal="center" vertical="center"/>
    </xf>
    <xf numFmtId="37" fontId="158" fillId="0" borderId="0" xfId="0" applyNumberFormat="1" applyFont="1" applyAlignment="1">
      <alignment horizontal="center" vertical="center" wrapText="1"/>
    </xf>
    <xf numFmtId="37" fontId="167" fillId="0" borderId="1" xfId="0" applyNumberFormat="1" applyFont="1" applyBorder="1" applyAlignment="1">
      <alignment horizontal="center" vertical="center"/>
    </xf>
    <xf numFmtId="37" fontId="159" fillId="0" borderId="0" xfId="0" applyNumberFormat="1" applyFont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/>
    </xf>
    <xf numFmtId="37" fontId="169" fillId="0" borderId="1" xfId="0" applyNumberFormat="1" applyFont="1" applyBorder="1" applyAlignment="1">
      <alignment horizontal="center" vertical="center"/>
    </xf>
    <xf numFmtId="37" fontId="170" fillId="0" borderId="1" xfId="0" applyNumberFormat="1" applyFont="1" applyBorder="1" applyAlignment="1">
      <alignment horizontal="center" vertical="center"/>
    </xf>
    <xf numFmtId="37" fontId="171" fillId="0" borderId="1" xfId="0" applyNumberFormat="1" applyFont="1" applyBorder="1" applyAlignment="1">
      <alignment horizontal="center" vertical="center"/>
    </xf>
    <xf numFmtId="37" fontId="179" fillId="0" borderId="1" xfId="0" applyNumberFormat="1" applyFont="1" applyBorder="1" applyAlignment="1">
      <alignment horizontal="center" vertical="center"/>
    </xf>
    <xf numFmtId="37" fontId="161" fillId="0" borderId="0" xfId="0" applyNumberFormat="1" applyFont="1" applyAlignment="1">
      <alignment horizontal="center" vertical="center" wrapText="1"/>
    </xf>
    <xf numFmtId="37" fontId="180" fillId="0" borderId="1" xfId="0" applyNumberFormat="1" applyFont="1" applyBorder="1" applyAlignment="1">
      <alignment horizontal="center" vertical="center"/>
    </xf>
    <xf numFmtId="37" fontId="176" fillId="0" borderId="1" xfId="0" applyNumberFormat="1" applyFont="1" applyBorder="1" applyAlignment="1">
      <alignment horizontal="center" vertical="center"/>
    </xf>
    <xf numFmtId="37" fontId="160" fillId="0" borderId="0" xfId="0" applyNumberFormat="1" applyFont="1" applyAlignment="1">
      <alignment horizontal="center" vertical="center" wrapText="1"/>
    </xf>
    <xf numFmtId="37" fontId="177" fillId="0" borderId="1" xfId="0" applyNumberFormat="1" applyFont="1" applyBorder="1" applyAlignment="1">
      <alignment horizontal="center" vertical="center"/>
    </xf>
    <xf numFmtId="37" fontId="178" fillId="0" borderId="1" xfId="0" applyNumberFormat="1" applyFont="1" applyBorder="1" applyAlignment="1">
      <alignment horizontal="center" vertical="center"/>
    </xf>
    <xf numFmtId="37" fontId="274" fillId="0" borderId="1" xfId="0" applyNumberFormat="1" applyFont="1" applyBorder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right" vertical="center"/>
    </xf>
    <xf numFmtId="37" fontId="273" fillId="0" borderId="0" xfId="0" applyNumberFormat="1" applyFont="1" applyAlignment="1">
      <alignment horizontal="right" vertical="center"/>
    </xf>
    <xf numFmtId="37" fontId="285" fillId="0" borderId="0" xfId="0" applyNumberFormat="1" applyFont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right" vertical="center"/>
    </xf>
    <xf numFmtId="37" fontId="289" fillId="0" borderId="1" xfId="0" applyNumberFormat="1" applyFont="1" applyBorder="1" applyAlignment="1">
      <alignment horizontal="center" vertical="center"/>
    </xf>
    <xf numFmtId="37" fontId="291" fillId="0" borderId="1" xfId="0" applyNumberFormat="1" applyFont="1" applyBorder="1" applyAlignment="1">
      <alignment horizontal="center" vertical="center"/>
    </xf>
    <xf numFmtId="37" fontId="292" fillId="0" borderId="1" xfId="0" applyNumberFormat="1" applyFont="1" applyBorder="1" applyAlignment="1">
      <alignment horizontal="center" vertical="center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/>
    </xf>
    <xf numFmtId="37" fontId="361" fillId="0" borderId="0" xfId="0" applyNumberFormat="1" applyFont="1" applyAlignment="1">
      <alignment horizontal="center" vertical="center"/>
    </xf>
    <xf numFmtId="37" fontId="362" fillId="0" borderId="0" xfId="0" applyNumberFormat="1" applyFont="1" applyAlignment="1">
      <alignment horizontal="right" vertical="center"/>
    </xf>
    <xf numFmtId="37" fontId="364" fillId="0" borderId="1" xfId="0" applyNumberFormat="1" applyFont="1" applyBorder="1" applyAlignment="1">
      <alignment horizontal="center" vertical="center"/>
    </xf>
    <xf numFmtId="37" fontId="365" fillId="0" borderId="1" xfId="0" applyNumberFormat="1" applyFont="1" applyBorder="1" applyAlignment="1">
      <alignment horizontal="center" vertical="center"/>
    </xf>
    <xf numFmtId="37" fontId="371" fillId="0" borderId="1" xfId="0" applyNumberFormat="1" applyFont="1" applyBorder="1" applyAlignment="1">
      <alignment horizontal="center" vertical="center"/>
    </xf>
    <xf numFmtId="37" fontId="366" fillId="0" borderId="0" xfId="0" applyNumberFormat="1" applyFont="1" applyAlignment="1">
      <alignment horizontal="center" vertical="center" wrapText="1"/>
    </xf>
    <xf numFmtId="37" fontId="372" fillId="0" borderId="1" xfId="0" applyNumberFormat="1" applyFont="1" applyBorder="1" applyAlignment="1">
      <alignment horizontal="center" vertical="center"/>
    </xf>
    <xf numFmtId="37" fontId="367" fillId="0" borderId="0" xfId="0" applyNumberFormat="1" applyFont="1" applyAlignment="1">
      <alignment horizontal="center" vertical="center" wrapText="1"/>
    </xf>
    <xf numFmtId="37" fontId="373" fillId="0" borderId="1" xfId="0" applyNumberFormat="1" applyFont="1" applyBorder="1" applyAlignment="1">
      <alignment horizontal="center" vertical="center"/>
    </xf>
    <xf numFmtId="37" fontId="368" fillId="0" borderId="0" xfId="0" applyNumberFormat="1" applyFont="1" applyAlignment="1">
      <alignment horizontal="center" vertical="center" wrapText="1"/>
    </xf>
    <xf numFmtId="37" fontId="374" fillId="0" borderId="1" xfId="0" applyNumberFormat="1" applyFont="1" applyBorder="1" applyAlignment="1">
      <alignment horizontal="center" vertical="center"/>
    </xf>
    <xf numFmtId="37" fontId="369" fillId="0" borderId="0" xfId="0" applyNumberFormat="1" applyFont="1" applyAlignment="1">
      <alignment horizontal="center" vertical="center" wrapText="1"/>
    </xf>
    <xf numFmtId="37" fontId="375" fillId="0" borderId="1" xfId="0" applyNumberFormat="1" applyFont="1" applyBorder="1" applyAlignment="1">
      <alignment horizontal="center" vertical="center"/>
    </xf>
    <xf numFmtId="37" fontId="383" fillId="0" borderId="1" xfId="0" applyNumberFormat="1" applyFont="1" applyBorder="1" applyAlignment="1">
      <alignment horizontal="center" vertical="center"/>
    </xf>
    <xf numFmtId="37" fontId="384" fillId="0" borderId="1" xfId="0" applyNumberFormat="1" applyFont="1" applyBorder="1" applyAlignment="1">
      <alignment horizontal="center" vertical="center"/>
    </xf>
    <xf numFmtId="37" fontId="385" fillId="0" borderId="1" xfId="0" applyNumberFormat="1" applyFont="1" applyBorder="1" applyAlignment="1">
      <alignment horizontal="center" vertical="center"/>
    </xf>
    <xf numFmtId="37" fontId="370" fillId="0" borderId="0" xfId="0" applyNumberFormat="1" applyFont="1" applyAlignment="1">
      <alignment horizontal="center" vertical="center" wrapText="1"/>
    </xf>
    <xf numFmtId="37" fontId="386" fillId="0" borderId="1" xfId="0" applyNumberFormat="1" applyFont="1" applyBorder="1" applyAlignment="1">
      <alignment horizontal="center" vertical="center"/>
    </xf>
    <xf numFmtId="37" fontId="376" fillId="0" borderId="1" xfId="0" applyNumberFormat="1" applyFont="1" applyBorder="1" applyAlignment="1">
      <alignment horizontal="center" vertical="center"/>
    </xf>
    <xf numFmtId="37" fontId="377" fillId="0" borderId="1" xfId="0" applyNumberFormat="1" applyFont="1" applyBorder="1" applyAlignment="1">
      <alignment horizontal="center" vertical="center"/>
    </xf>
    <xf numFmtId="37" fontId="378" fillId="0" borderId="1" xfId="0" applyNumberFormat="1" applyFont="1" applyBorder="1" applyAlignment="1">
      <alignment horizontal="center" vertical="center"/>
    </xf>
    <xf numFmtId="37" fontId="410" fillId="0" borderId="0" xfId="0" applyNumberFormat="1" applyFont="1" applyAlignment="1">
      <alignment horizontal="center" vertical="center"/>
    </xf>
    <xf numFmtId="37" fontId="411" fillId="0" borderId="0" xfId="0" applyNumberFormat="1" applyFont="1" applyAlignment="1">
      <alignment horizontal="center" vertical="center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right" vertical="center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right" vertical="center"/>
    </xf>
    <xf numFmtId="37" fontId="446" fillId="0" borderId="1" xfId="0" applyNumberFormat="1" applyFont="1" applyBorder="1" applyAlignment="1">
      <alignment horizontal="center" vertical="center"/>
    </xf>
    <xf numFmtId="37" fontId="447" fillId="0" borderId="1" xfId="0" applyNumberFormat="1" applyFont="1" applyBorder="1" applyAlignment="1">
      <alignment horizontal="center" vertical="center"/>
    </xf>
    <xf numFmtId="37" fontId="448" fillId="0" borderId="1" xfId="0" applyNumberFormat="1" applyFont="1" applyBorder="1" applyAlignment="1">
      <alignment horizontal="center" vertical="center"/>
    </xf>
    <xf numFmtId="37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right" vertical="center"/>
    </xf>
    <xf numFmtId="37" fontId="488" fillId="0" borderId="1" xfId="0" applyNumberFormat="1" applyFont="1" applyBorder="1" applyAlignment="1">
      <alignment horizontal="center" vertical="center"/>
    </xf>
    <xf numFmtId="37" fontId="489" fillId="0" borderId="1" xfId="0" applyNumberFormat="1" applyFont="1" applyBorder="1" applyAlignment="1">
      <alignment horizontal="center" vertical="center"/>
    </xf>
    <xf numFmtId="37" fontId="640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right" vertical="center"/>
    </xf>
    <xf numFmtId="37" fontId="541" fillId="0" borderId="1" xfId="0" applyNumberFormat="1" applyFont="1" applyBorder="1" applyAlignment="1">
      <alignment horizontal="center" vertical="center"/>
    </xf>
    <xf numFmtId="37" fontId="542" fillId="0" borderId="1" xfId="0" applyNumberFormat="1" applyFont="1" applyBorder="1" applyAlignment="1">
      <alignment horizontal="center" vertical="center"/>
    </xf>
    <xf numFmtId="37" fontId="786" fillId="0" borderId="5" xfId="0" applyNumberFormat="1" applyFont="1" applyBorder="1" applyAlignment="1">
      <alignment horizontal="center" vertical="center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right" vertical="center"/>
    </xf>
    <xf numFmtId="37" fontId="645" fillId="0" borderId="1" xfId="0" applyNumberFormat="1" applyFont="1" applyBorder="1" applyAlignment="1">
      <alignment horizontal="center" vertical="center"/>
    </xf>
    <xf numFmtId="37" fontId="646" fillId="0" borderId="1" xfId="0" applyNumberFormat="1" applyFont="1" applyBorder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right" vertical="center"/>
    </xf>
    <xf numFmtId="37" fontId="791" fillId="0" borderId="1" xfId="0" applyNumberFormat="1" applyFont="1" applyBorder="1" applyAlignment="1">
      <alignment horizontal="center" vertical="center"/>
    </xf>
    <xf numFmtId="37" fontId="792" fillId="0" borderId="1" xfId="0" applyNumberFormat="1" applyFont="1" applyBorder="1" applyAlignment="1">
      <alignment horizontal="center" vertical="center"/>
    </xf>
    <xf numFmtId="37" fontId="880" fillId="0" borderId="0" xfId="0" applyNumberFormat="1" applyFont="1" applyAlignment="1">
      <alignment horizontal="center" vertical="center"/>
    </xf>
    <xf numFmtId="37" fontId="881" fillId="0" borderId="0" xfId="0" applyNumberFormat="1" applyFont="1" applyAlignment="1">
      <alignment horizontal="center" vertical="center"/>
    </xf>
    <xf numFmtId="37" fontId="882" fillId="0" borderId="0" xfId="0" applyNumberFormat="1" applyFont="1" applyAlignment="1">
      <alignment horizontal="center" vertical="center"/>
    </xf>
    <xf numFmtId="37" fontId="883" fillId="0" borderId="0" xfId="0" applyNumberFormat="1" applyFont="1" applyAlignment="1">
      <alignment horizontal="right" vertical="center"/>
    </xf>
    <xf numFmtId="37" fontId="884" fillId="0" borderId="1" xfId="0" applyNumberFormat="1" applyFont="1" applyBorder="1" applyAlignment="1">
      <alignment horizontal="center" vertical="center"/>
    </xf>
    <xf numFmtId="37" fontId="885" fillId="0" borderId="1" xfId="0" applyNumberFormat="1" applyFont="1" applyBorder="1" applyAlignment="1">
      <alignment horizontal="center" vertical="center"/>
    </xf>
    <xf numFmtId="37" fontId="999" fillId="0" borderId="0" xfId="0" applyNumberFormat="1" applyFont="1" applyAlignment="1">
      <alignment horizontal="center" vertical="center"/>
    </xf>
    <xf numFmtId="37" fontId="1000" fillId="0" borderId="0" xfId="0" applyNumberFormat="1" applyFont="1" applyAlignment="1">
      <alignment horizontal="center" vertical="center"/>
    </xf>
    <xf numFmtId="37" fontId="1001" fillId="0" borderId="0" xfId="0" applyNumberFormat="1" applyFont="1" applyAlignment="1">
      <alignment horizontal="center" vertical="center"/>
    </xf>
    <xf numFmtId="37" fontId="1002" fillId="0" borderId="0" xfId="0" applyNumberFormat="1" applyFont="1" applyAlignment="1">
      <alignment horizontal="right" vertical="center"/>
    </xf>
    <xf numFmtId="37" fontId="1003" fillId="0" borderId="1" xfId="0" applyNumberFormat="1" applyFont="1" applyBorder="1" applyAlignment="1">
      <alignment horizontal="center" vertical="center"/>
    </xf>
    <xf numFmtId="37" fontId="1004" fillId="0" borderId="1" xfId="0" applyNumberFormat="1" applyFont="1" applyBorder="1" applyAlignment="1">
      <alignment horizontal="center" vertical="center"/>
    </xf>
    <xf numFmtId="37" fontId="1005" fillId="0" borderId="1" xfId="0" applyNumberFormat="1" applyFont="1" applyBorder="1" applyAlignment="1">
      <alignment horizontal="center" vertical="center"/>
    </xf>
    <xf numFmtId="37" fontId="1036" fillId="0" borderId="0" xfId="0" applyNumberFormat="1" applyFont="1" applyAlignment="1">
      <alignment horizontal="center" vertical="center"/>
    </xf>
    <xf numFmtId="37" fontId="1037" fillId="0" borderId="0" xfId="0" applyNumberFormat="1" applyFont="1" applyAlignment="1">
      <alignment horizontal="center" vertical="center"/>
    </xf>
    <xf numFmtId="37" fontId="1038" fillId="0" borderId="0" xfId="0" applyNumberFormat="1" applyFont="1" applyAlignment="1">
      <alignment horizontal="center" vertical="center"/>
    </xf>
    <xf numFmtId="37" fontId="1039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901" t="s">
        <v>0</v>
      </c>
      <c r="B22" s="902"/>
      <c r="C22" s="902"/>
      <c r="D22" s="902"/>
      <c r="E22" s="902"/>
      <c r="F22" s="902"/>
      <c r="G22" s="902"/>
      <c r="H22" s="902"/>
      <c r="I22" s="902"/>
      <c r="J22" s="902"/>
    </row>
    <row r="23" spans="1:10" ht="39.950000000000003" customHeight="1">
      <c r="A23" s="903" t="s">
        <v>1</v>
      </c>
      <c r="B23" s="902"/>
      <c r="C23" s="902"/>
      <c r="D23" s="902"/>
      <c r="E23" s="902"/>
      <c r="F23" s="902"/>
      <c r="G23" s="902"/>
      <c r="H23" s="902"/>
      <c r="I23" s="902"/>
      <c r="J23" s="902"/>
    </row>
    <row r="24" spans="1:10" ht="39.950000000000003" customHeight="1">
      <c r="A24" s="904" t="s">
        <v>2</v>
      </c>
      <c r="B24" s="902"/>
      <c r="C24" s="902"/>
      <c r="D24" s="902"/>
      <c r="E24" s="902"/>
      <c r="F24" s="902"/>
      <c r="G24" s="902"/>
      <c r="H24" s="902"/>
      <c r="I24" s="902"/>
      <c r="J24" s="90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6"/>
  <sheetViews>
    <sheetView rightToLeft="1" workbookViewId="0">
      <selection sqref="A1:S1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010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</row>
    <row r="2" spans="1:19" ht="20.100000000000001" customHeight="1">
      <c r="A2" s="1011" t="s">
        <v>98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</row>
    <row r="3" spans="1:19" ht="20.100000000000001" customHeight="1">
      <c r="A3" s="1012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</row>
    <row r="5" spans="1:19" ht="15.75">
      <c r="A5" s="1013" t="s">
        <v>123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</row>
    <row r="7" spans="1:19" ht="15.75">
      <c r="I7" s="1014" t="s">
        <v>114</v>
      </c>
      <c r="J7" s="911"/>
      <c r="K7" s="911"/>
      <c r="L7" s="911"/>
      <c r="M7" s="911"/>
      <c r="O7" s="1015" t="s">
        <v>7</v>
      </c>
      <c r="P7" s="911"/>
      <c r="Q7" s="911"/>
      <c r="R7" s="911"/>
      <c r="S7" s="911"/>
    </row>
    <row r="8" spans="1:19" ht="31.5">
      <c r="A8" s="378" t="s">
        <v>100</v>
      </c>
      <c r="C8" s="379" t="s">
        <v>124</v>
      </c>
      <c r="E8" s="380" t="s">
        <v>35</v>
      </c>
      <c r="G8" s="381" t="s">
        <v>77</v>
      </c>
      <c r="I8" s="382" t="s">
        <v>125</v>
      </c>
      <c r="K8" s="383" t="s">
        <v>119</v>
      </c>
      <c r="M8" s="384" t="s">
        <v>126</v>
      </c>
      <c r="O8" s="385" t="s">
        <v>125</v>
      </c>
      <c r="Q8" s="386" t="s">
        <v>119</v>
      </c>
      <c r="S8" s="387" t="s">
        <v>126</v>
      </c>
    </row>
    <row r="9" spans="1:19" ht="45">
      <c r="A9" s="388" t="s">
        <v>127</v>
      </c>
      <c r="C9" s="1" t="s">
        <v>128</v>
      </c>
      <c r="E9" s="1" t="s">
        <v>129</v>
      </c>
      <c r="G9" s="1" t="s">
        <v>43</v>
      </c>
      <c r="N9" s="1"/>
      <c r="O9" s="389">
        <v>14011018</v>
      </c>
      <c r="Q9" s="390">
        <v>0</v>
      </c>
      <c r="S9" s="391">
        <v>14011018</v>
      </c>
    </row>
    <row r="10" spans="1:19" ht="45">
      <c r="A10" s="392" t="s">
        <v>130</v>
      </c>
      <c r="C10" s="1" t="s">
        <v>131</v>
      </c>
      <c r="E10" s="1" t="s">
        <v>129</v>
      </c>
      <c r="G10" s="1" t="s">
        <v>43</v>
      </c>
      <c r="N10" s="1"/>
      <c r="O10" s="393">
        <v>97559507</v>
      </c>
      <c r="Q10" s="394">
        <v>0</v>
      </c>
      <c r="S10" s="395">
        <v>97559507</v>
      </c>
    </row>
    <row r="11" spans="1:19" ht="45">
      <c r="A11" s="396" t="s">
        <v>132</v>
      </c>
      <c r="C11" s="1" t="s">
        <v>133</v>
      </c>
      <c r="E11" s="1" t="s">
        <v>129</v>
      </c>
      <c r="G11" s="1" t="s">
        <v>43</v>
      </c>
      <c r="N11" s="1"/>
      <c r="O11" s="397">
        <v>2129544</v>
      </c>
      <c r="Q11" s="398">
        <v>0</v>
      </c>
      <c r="S11" s="399">
        <v>2129544</v>
      </c>
    </row>
    <row r="12" spans="1:19" ht="45">
      <c r="A12" s="400" t="s">
        <v>134</v>
      </c>
      <c r="C12" s="1" t="s">
        <v>133</v>
      </c>
      <c r="E12" s="1" t="s">
        <v>129</v>
      </c>
      <c r="G12" s="1" t="s">
        <v>43</v>
      </c>
      <c r="N12" s="1"/>
      <c r="O12" s="401">
        <v>29497</v>
      </c>
      <c r="Q12" s="402">
        <v>0</v>
      </c>
      <c r="S12" s="403">
        <v>29497</v>
      </c>
    </row>
    <row r="13" spans="1:19" ht="45">
      <c r="A13" s="404" t="s">
        <v>135</v>
      </c>
      <c r="C13" s="1" t="s">
        <v>133</v>
      </c>
      <c r="E13" s="1" t="s">
        <v>129</v>
      </c>
      <c r="G13" s="1" t="s">
        <v>43</v>
      </c>
      <c r="N13" s="1"/>
      <c r="O13" s="405">
        <v>83779</v>
      </c>
      <c r="Q13" s="406">
        <v>0</v>
      </c>
      <c r="S13" s="407">
        <v>83779</v>
      </c>
    </row>
    <row r="14" spans="1:19" ht="30">
      <c r="A14" s="408" t="s">
        <v>136</v>
      </c>
      <c r="C14" s="1" t="s">
        <v>137</v>
      </c>
      <c r="E14" s="1" t="s">
        <v>138</v>
      </c>
      <c r="G14" s="1" t="s">
        <v>139</v>
      </c>
      <c r="N14" s="1"/>
      <c r="O14" s="409">
        <v>280893357</v>
      </c>
      <c r="Q14" s="410">
        <v>0</v>
      </c>
      <c r="S14" s="411">
        <v>280893357</v>
      </c>
    </row>
    <row r="15" spans="1:19">
      <c r="A15" s="412" t="s">
        <v>22</v>
      </c>
      <c r="I15" s="413">
        <f>SUM(I9:$I$14)</f>
        <v>0</v>
      </c>
      <c r="K15" s="414">
        <f>SUM(K9:$K$14)</f>
        <v>0</v>
      </c>
      <c r="M15" s="415">
        <f>SUM(M9:$M$14)</f>
        <v>0</v>
      </c>
      <c r="O15" s="416">
        <f>SUM(O9:$O$14)</f>
        <v>394706702</v>
      </c>
      <c r="Q15" s="417">
        <f>SUM(Q9:$Q$14)</f>
        <v>0</v>
      </c>
      <c r="S15" s="418">
        <f>SUM(S9:$S$14)</f>
        <v>394706702</v>
      </c>
    </row>
    <row r="16" spans="1:19">
      <c r="I16" s="419"/>
      <c r="K16" s="420"/>
      <c r="M16" s="421"/>
      <c r="O16" s="422"/>
      <c r="Q16" s="423"/>
      <c r="S16" s="42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3"/>
  <sheetViews>
    <sheetView rightToLeft="1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019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</row>
    <row r="2" spans="1:17" ht="20.100000000000001" customHeight="1">
      <c r="A2" s="1020" t="s">
        <v>98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</row>
    <row r="3" spans="1:17" ht="20.100000000000001" customHeight="1">
      <c r="A3" s="1021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</row>
    <row r="5" spans="1:17" ht="15.75">
      <c r="A5" s="1022" t="s">
        <v>140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</row>
    <row r="7" spans="1:17" ht="15.75">
      <c r="C7" s="1023" t="s">
        <v>114</v>
      </c>
      <c r="D7" s="911"/>
      <c r="E7" s="911"/>
      <c r="F7" s="911"/>
      <c r="G7" s="911"/>
      <c r="H7" s="911"/>
      <c r="I7" s="911"/>
      <c r="K7" s="1024" t="s">
        <v>7</v>
      </c>
      <c r="L7" s="911"/>
      <c r="M7" s="911"/>
      <c r="N7" s="911"/>
      <c r="O7" s="911"/>
      <c r="P7" s="911"/>
      <c r="Q7" s="911"/>
    </row>
    <row r="8" spans="1:17" ht="31.5">
      <c r="A8" s="425" t="s">
        <v>100</v>
      </c>
      <c r="C8" s="426" t="s">
        <v>9</v>
      </c>
      <c r="E8" s="427" t="s">
        <v>11</v>
      </c>
      <c r="G8" s="428" t="s">
        <v>141</v>
      </c>
      <c r="I8" s="429" t="s">
        <v>142</v>
      </c>
      <c r="K8" s="430" t="s">
        <v>9</v>
      </c>
      <c r="M8" s="431" t="s">
        <v>11</v>
      </c>
      <c r="O8" s="432" t="s">
        <v>141</v>
      </c>
      <c r="Q8" s="433" t="s">
        <v>142</v>
      </c>
    </row>
    <row r="9" spans="1:17">
      <c r="A9" s="434" t="s">
        <v>17</v>
      </c>
      <c r="C9" s="435">
        <v>370000</v>
      </c>
      <c r="E9" s="436">
        <v>1317561958</v>
      </c>
      <c r="G9" s="437">
        <v>1043903360</v>
      </c>
      <c r="I9" s="438">
        <v>273658598</v>
      </c>
      <c r="K9" s="439">
        <v>11151603</v>
      </c>
      <c r="M9" s="440">
        <v>31736735508</v>
      </c>
      <c r="O9" s="441">
        <v>27201482709</v>
      </c>
      <c r="Q9" s="442">
        <v>4535252799</v>
      </c>
    </row>
    <row r="10" spans="1:17" ht="30">
      <c r="A10" s="443" t="s">
        <v>143</v>
      </c>
      <c r="J10" s="1"/>
      <c r="K10" s="444">
        <v>45240</v>
      </c>
      <c r="M10" s="445">
        <v>39501858695</v>
      </c>
      <c r="O10" s="446">
        <v>39344029999</v>
      </c>
      <c r="Q10" s="447">
        <v>157828696</v>
      </c>
    </row>
    <row r="11" spans="1:17" ht="30">
      <c r="A11" s="448" t="s">
        <v>144</v>
      </c>
      <c r="J11" s="1"/>
      <c r="K11" s="449">
        <v>45076</v>
      </c>
      <c r="M11" s="450">
        <v>40044898075</v>
      </c>
      <c r="O11" s="451">
        <v>39262950851</v>
      </c>
      <c r="Q11" s="452">
        <v>781947224</v>
      </c>
    </row>
    <row r="12" spans="1:17" ht="30">
      <c r="A12" s="453" t="s">
        <v>53</v>
      </c>
      <c r="J12" s="1"/>
      <c r="K12" s="454">
        <v>4000</v>
      </c>
      <c r="M12" s="455">
        <v>2678057003</v>
      </c>
      <c r="O12" s="456">
        <v>2633964648</v>
      </c>
      <c r="Q12" s="457">
        <v>44092355</v>
      </c>
    </row>
    <row r="13" spans="1:17" ht="30">
      <c r="A13" s="458" t="s">
        <v>145</v>
      </c>
      <c r="J13" s="1"/>
      <c r="K13" s="459">
        <v>30430</v>
      </c>
      <c r="M13" s="460">
        <v>27300011845</v>
      </c>
      <c r="O13" s="461">
        <v>27237239411</v>
      </c>
      <c r="Q13" s="462">
        <v>62772434</v>
      </c>
    </row>
    <row r="14" spans="1:17" ht="30">
      <c r="A14" s="463" t="s">
        <v>146</v>
      </c>
      <c r="J14" s="1"/>
      <c r="K14" s="464">
        <v>3134</v>
      </c>
      <c r="M14" s="465">
        <v>2882755490</v>
      </c>
      <c r="O14" s="466">
        <v>2867935547</v>
      </c>
      <c r="Q14" s="467">
        <v>14819943</v>
      </c>
    </row>
    <row r="15" spans="1:17" ht="30">
      <c r="A15" s="468" t="s">
        <v>18</v>
      </c>
      <c r="J15" s="1"/>
      <c r="K15" s="469">
        <v>3393171</v>
      </c>
      <c r="M15" s="470">
        <v>7718037069</v>
      </c>
      <c r="O15" s="471">
        <v>5148756230</v>
      </c>
      <c r="Q15" s="472">
        <v>2569280839</v>
      </c>
    </row>
    <row r="16" spans="1:17" ht="30">
      <c r="A16" s="473" t="s">
        <v>19</v>
      </c>
      <c r="C16" s="474">
        <v>4470000</v>
      </c>
      <c r="E16" s="475">
        <v>23558966093</v>
      </c>
      <c r="G16" s="476">
        <v>22865863626</v>
      </c>
      <c r="I16" s="477">
        <v>693102467</v>
      </c>
      <c r="K16" s="478">
        <v>25422074</v>
      </c>
      <c r="M16" s="479">
        <v>127086439143</v>
      </c>
      <c r="O16" s="480">
        <v>117020916185</v>
      </c>
      <c r="Q16" s="481">
        <v>10065522958</v>
      </c>
    </row>
    <row r="17" spans="1:17">
      <c r="A17" s="482" t="s">
        <v>20</v>
      </c>
      <c r="C17" s="483">
        <v>300400</v>
      </c>
      <c r="E17" s="484">
        <v>4035869203</v>
      </c>
      <c r="G17" s="485">
        <v>3271402551</v>
      </c>
      <c r="I17" s="486">
        <v>764466652</v>
      </c>
      <c r="K17" s="487">
        <v>68110416</v>
      </c>
      <c r="M17" s="488">
        <v>638047207190</v>
      </c>
      <c r="O17" s="489">
        <v>507812001845</v>
      </c>
      <c r="Q17" s="490">
        <v>130235205345</v>
      </c>
    </row>
    <row r="18" spans="1:17">
      <c r="A18" s="491" t="s">
        <v>21</v>
      </c>
      <c r="C18" s="492">
        <v>510000</v>
      </c>
      <c r="E18" s="493">
        <v>1088738682</v>
      </c>
      <c r="G18" s="494">
        <v>1208984178</v>
      </c>
      <c r="I18" s="495">
        <v>-120245496</v>
      </c>
      <c r="K18" s="496">
        <v>2473368</v>
      </c>
      <c r="M18" s="497">
        <v>4961326985</v>
      </c>
      <c r="O18" s="498">
        <v>4661681493</v>
      </c>
      <c r="Q18" s="499">
        <v>299645492</v>
      </c>
    </row>
    <row r="19" spans="1:17" ht="30">
      <c r="A19" s="500" t="s">
        <v>136</v>
      </c>
      <c r="J19" s="1"/>
      <c r="K19" s="501">
        <v>9700</v>
      </c>
      <c r="M19" s="502">
        <v>8876334996</v>
      </c>
      <c r="O19" s="503">
        <v>9102041554</v>
      </c>
      <c r="Q19" s="504">
        <v>-225706558</v>
      </c>
    </row>
    <row r="20" spans="1:17">
      <c r="A20" s="505" t="s">
        <v>22</v>
      </c>
      <c r="C20" s="506">
        <f>SUM(C9:$C$19)</f>
        <v>5650400</v>
      </c>
      <c r="E20" s="507">
        <f>SUM(E9:$E$19)</f>
        <v>30001135936</v>
      </c>
      <c r="G20" s="508">
        <f>SUM(G9:$G$19)</f>
        <v>28390153715</v>
      </c>
      <c r="I20" s="509">
        <f>SUM(I9:$I$19)</f>
        <v>1610982221</v>
      </c>
      <c r="K20" s="510">
        <f>SUM(K9:$K$19)</f>
        <v>110688212</v>
      </c>
      <c r="M20" s="511">
        <f>SUM(M9:$M$19)</f>
        <v>930833661999</v>
      </c>
      <c r="O20" s="512">
        <f>SUM(O9:$O$19)</f>
        <v>782293000472</v>
      </c>
      <c r="Q20" s="513">
        <f>SUM(Q9:$Q$19)</f>
        <v>148540661527</v>
      </c>
    </row>
    <row r="21" spans="1:17">
      <c r="C21" s="514"/>
      <c r="E21" s="515"/>
      <c r="G21" s="516"/>
      <c r="I21" s="517"/>
      <c r="K21" s="518"/>
      <c r="M21" s="519"/>
      <c r="O21" s="520"/>
      <c r="Q21" s="521"/>
    </row>
    <row r="23" spans="1:17">
      <c r="A23" s="1016" t="s">
        <v>147</v>
      </c>
      <c r="B23" s="1017"/>
      <c r="C23" s="1017"/>
      <c r="D23" s="1017"/>
      <c r="E23" s="1017"/>
      <c r="F23" s="1017"/>
      <c r="G23" s="1017"/>
      <c r="H23" s="1017"/>
      <c r="I23" s="1017"/>
      <c r="J23" s="1017"/>
      <c r="K23" s="1017"/>
      <c r="L23" s="1017"/>
      <c r="M23" s="1017"/>
      <c r="N23" s="1017"/>
      <c r="O23" s="1017"/>
      <c r="P23" s="1017"/>
      <c r="Q23" s="1018"/>
    </row>
  </sheetData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5"/>
  <sheetViews>
    <sheetView rightToLeft="1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4.14062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4.1406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026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</row>
    <row r="2" spans="1:17" ht="20.100000000000001" customHeight="1">
      <c r="A2" s="1027" t="s">
        <v>98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</row>
    <row r="3" spans="1:17" ht="20.100000000000001" customHeight="1">
      <c r="A3" s="1028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</row>
    <row r="5" spans="1:17" ht="15.75">
      <c r="A5" s="1029" t="s">
        <v>148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</row>
    <row r="7" spans="1:17" ht="15.75">
      <c r="C7" s="1030" t="s">
        <v>114</v>
      </c>
      <c r="D7" s="911"/>
      <c r="E7" s="911"/>
      <c r="F7" s="911"/>
      <c r="G7" s="911"/>
      <c r="H7" s="911"/>
      <c r="I7" s="911"/>
      <c r="K7" s="1031" t="s">
        <v>7</v>
      </c>
      <c r="L7" s="911"/>
      <c r="M7" s="911"/>
      <c r="N7" s="911"/>
      <c r="O7" s="911"/>
      <c r="P7" s="911"/>
      <c r="Q7" s="911"/>
    </row>
    <row r="8" spans="1:17" ht="31.5">
      <c r="A8" s="522" t="s">
        <v>100</v>
      </c>
      <c r="C8" s="523" t="s">
        <v>9</v>
      </c>
      <c r="E8" s="524" t="s">
        <v>11</v>
      </c>
      <c r="G8" s="525" t="s">
        <v>141</v>
      </c>
      <c r="I8" s="526" t="s">
        <v>149</v>
      </c>
      <c r="K8" s="527" t="s">
        <v>9</v>
      </c>
      <c r="M8" s="528" t="s">
        <v>11</v>
      </c>
      <c r="O8" s="529" t="s">
        <v>141</v>
      </c>
      <c r="Q8" s="530" t="s">
        <v>149</v>
      </c>
    </row>
    <row r="9" spans="1:17">
      <c r="A9" s="531" t="s">
        <v>17</v>
      </c>
      <c r="C9" s="532">
        <v>3688523</v>
      </c>
      <c r="E9" s="533">
        <v>14100066638</v>
      </c>
      <c r="G9" s="534">
        <v>12067751206</v>
      </c>
      <c r="I9" s="535">
        <v>2032315432</v>
      </c>
      <c r="K9" s="536">
        <v>3688523</v>
      </c>
      <c r="M9" s="537">
        <v>14100066638</v>
      </c>
      <c r="O9" s="538">
        <v>5026977391</v>
      </c>
      <c r="Q9" s="539">
        <v>9073089247</v>
      </c>
    </row>
    <row r="10" spans="1:17" ht="30">
      <c r="A10" s="540" t="s">
        <v>38</v>
      </c>
      <c r="C10" s="541">
        <v>3000</v>
      </c>
      <c r="E10" s="542">
        <v>2155598058</v>
      </c>
      <c r="G10" s="543">
        <v>2123485356</v>
      </c>
      <c r="I10" s="544">
        <v>32112702</v>
      </c>
      <c r="K10" s="545">
        <v>3000</v>
      </c>
      <c r="M10" s="546">
        <v>2155598058</v>
      </c>
      <c r="O10" s="547">
        <v>2036900680</v>
      </c>
      <c r="Q10" s="548">
        <v>118697378</v>
      </c>
    </row>
    <row r="11" spans="1:17" ht="30">
      <c r="A11" s="549" t="s">
        <v>44</v>
      </c>
      <c r="C11" s="550">
        <v>13667</v>
      </c>
      <c r="E11" s="551">
        <v>10063596558</v>
      </c>
      <c r="G11" s="552">
        <v>9876986061</v>
      </c>
      <c r="I11" s="553">
        <v>186610497</v>
      </c>
      <c r="K11" s="554">
        <v>13667</v>
      </c>
      <c r="M11" s="555">
        <v>10063596558</v>
      </c>
      <c r="O11" s="556">
        <v>9709627964</v>
      </c>
      <c r="Q11" s="557">
        <v>353968594</v>
      </c>
    </row>
    <row r="12" spans="1:17" ht="30">
      <c r="A12" s="558" t="s">
        <v>47</v>
      </c>
      <c r="C12" s="559">
        <v>2226</v>
      </c>
      <c r="E12" s="560">
        <v>1594580129</v>
      </c>
      <c r="G12" s="561">
        <v>1569840506</v>
      </c>
      <c r="I12" s="562">
        <v>24739623</v>
      </c>
      <c r="K12" s="563">
        <v>2226</v>
      </c>
      <c r="M12" s="564">
        <v>1594580129</v>
      </c>
      <c r="O12" s="565">
        <v>1569353956</v>
      </c>
      <c r="Q12" s="566">
        <v>25226173</v>
      </c>
    </row>
    <row r="13" spans="1:17" ht="30">
      <c r="A13" s="567" t="s">
        <v>50</v>
      </c>
      <c r="C13" s="568">
        <v>14</v>
      </c>
      <c r="E13" s="569">
        <v>10369473</v>
      </c>
      <c r="G13" s="570">
        <v>10203049</v>
      </c>
      <c r="I13" s="571">
        <v>166424</v>
      </c>
      <c r="K13" s="572">
        <v>14</v>
      </c>
      <c r="M13" s="573">
        <v>10369473</v>
      </c>
      <c r="O13" s="574">
        <v>10185390</v>
      </c>
      <c r="Q13" s="575">
        <v>184083</v>
      </c>
    </row>
    <row r="14" spans="1:17" ht="30">
      <c r="A14" s="576" t="s">
        <v>53</v>
      </c>
      <c r="C14" s="577">
        <v>19667</v>
      </c>
      <c r="E14" s="578">
        <v>13594646312</v>
      </c>
      <c r="G14" s="579">
        <v>13410932485</v>
      </c>
      <c r="I14" s="580">
        <v>183713827</v>
      </c>
      <c r="K14" s="581">
        <v>19667</v>
      </c>
      <c r="M14" s="582">
        <v>13594646312</v>
      </c>
      <c r="O14" s="583">
        <v>13400392845</v>
      </c>
      <c r="Q14" s="584">
        <v>194253467</v>
      </c>
    </row>
    <row r="15" spans="1:17" ht="30">
      <c r="A15" s="585" t="s">
        <v>56</v>
      </c>
      <c r="C15" s="586">
        <v>2300</v>
      </c>
      <c r="E15" s="587">
        <v>1952403580</v>
      </c>
      <c r="G15" s="588">
        <v>1923607773</v>
      </c>
      <c r="I15" s="589">
        <v>28795807</v>
      </c>
      <c r="K15" s="590">
        <v>2300</v>
      </c>
      <c r="M15" s="591">
        <v>1952403580</v>
      </c>
      <c r="O15" s="592">
        <v>1904497057</v>
      </c>
      <c r="Q15" s="593">
        <v>47906523</v>
      </c>
    </row>
    <row r="16" spans="1:17" ht="30">
      <c r="A16" s="594" t="s">
        <v>59</v>
      </c>
      <c r="C16" s="595">
        <v>1307</v>
      </c>
      <c r="E16" s="596">
        <v>906191415</v>
      </c>
      <c r="G16" s="597">
        <v>893623272</v>
      </c>
      <c r="I16" s="598">
        <v>12568143</v>
      </c>
      <c r="K16" s="599">
        <v>1307</v>
      </c>
      <c r="M16" s="600">
        <v>906191415</v>
      </c>
      <c r="O16" s="601">
        <v>893458988</v>
      </c>
      <c r="Q16" s="602">
        <v>12732427</v>
      </c>
    </row>
    <row r="17" spans="1:17" ht="30">
      <c r="A17" s="603" t="s">
        <v>18</v>
      </c>
      <c r="C17" s="604">
        <v>2599985</v>
      </c>
      <c r="E17" s="605">
        <v>8201298222</v>
      </c>
      <c r="G17" s="606">
        <v>7946330672</v>
      </c>
      <c r="I17" s="607">
        <v>254967550</v>
      </c>
      <c r="K17" s="608">
        <v>2599985</v>
      </c>
      <c r="M17" s="609">
        <v>8201298222</v>
      </c>
      <c r="O17" s="610">
        <v>4341979785</v>
      </c>
      <c r="Q17" s="611">
        <v>3859318437</v>
      </c>
    </row>
    <row r="18" spans="1:17" ht="30">
      <c r="A18" s="612" t="s">
        <v>19</v>
      </c>
      <c r="C18" s="613">
        <v>10929282</v>
      </c>
      <c r="E18" s="614">
        <v>58641126728</v>
      </c>
      <c r="G18" s="615">
        <v>57953668148</v>
      </c>
      <c r="I18" s="616">
        <v>687458580</v>
      </c>
      <c r="K18" s="617">
        <v>10929282</v>
      </c>
      <c r="M18" s="618">
        <v>58641126728</v>
      </c>
      <c r="O18" s="619">
        <v>56454608067</v>
      </c>
      <c r="Q18" s="620">
        <v>2186518661</v>
      </c>
    </row>
    <row r="19" spans="1:17">
      <c r="A19" s="621" t="s">
        <v>20</v>
      </c>
      <c r="C19" s="622">
        <v>171101340</v>
      </c>
      <c r="E19" s="623">
        <v>2347687262522</v>
      </c>
      <c r="G19" s="624">
        <v>2122100247880</v>
      </c>
      <c r="I19" s="625">
        <v>225587014642</v>
      </c>
      <c r="K19" s="626">
        <v>171101340</v>
      </c>
      <c r="M19" s="627">
        <v>2347687262522</v>
      </c>
      <c r="O19" s="628">
        <v>1956316229124</v>
      </c>
      <c r="Q19" s="629">
        <v>391371033398</v>
      </c>
    </row>
    <row r="20" spans="1:17">
      <c r="A20" s="630" t="s">
        <v>21</v>
      </c>
      <c r="C20" s="631">
        <v>1065973</v>
      </c>
      <c r="E20" s="632">
        <v>2378252280</v>
      </c>
      <c r="G20" s="633">
        <v>1980810369</v>
      </c>
      <c r="I20" s="634">
        <v>397441911</v>
      </c>
      <c r="K20" s="635">
        <v>1065973</v>
      </c>
      <c r="M20" s="636">
        <v>2378252280</v>
      </c>
      <c r="O20" s="637">
        <v>2400707939</v>
      </c>
      <c r="Q20" s="638">
        <v>-22455659</v>
      </c>
    </row>
    <row r="21" spans="1:17" ht="30">
      <c r="A21" s="639" t="s">
        <v>136</v>
      </c>
      <c r="J21" s="1"/>
      <c r="K21" s="640">
        <v>0</v>
      </c>
      <c r="M21" s="641">
        <v>0</v>
      </c>
      <c r="O21" s="642">
        <v>14380751</v>
      </c>
      <c r="Q21" s="643">
        <v>-14380751</v>
      </c>
    </row>
    <row r="22" spans="1:17">
      <c r="A22" s="644" t="s">
        <v>22</v>
      </c>
      <c r="C22" s="645">
        <f>SUM(C9:$C$21)</f>
        <v>189427284</v>
      </c>
      <c r="E22" s="646">
        <f>SUM(E9:$E$21)</f>
        <v>2461285391915</v>
      </c>
      <c r="G22" s="647">
        <f>SUM(G9:$G$21)</f>
        <v>2231857486777</v>
      </c>
      <c r="I22" s="648">
        <f>SUM(I9:$I$21)</f>
        <v>229427905138</v>
      </c>
      <c r="K22" s="649">
        <f>SUM(K9:$K$21)</f>
        <v>189427284</v>
      </c>
      <c r="M22" s="650">
        <f>SUM(M9:$M$21)</f>
        <v>2461285391915</v>
      </c>
      <c r="O22" s="651">
        <f>SUM(O9:$O$21)</f>
        <v>2054079299937</v>
      </c>
      <c r="Q22" s="652">
        <f>SUM(Q9:$Q$21)</f>
        <v>407206091978</v>
      </c>
    </row>
    <row r="23" spans="1:17">
      <c r="C23" s="653"/>
      <c r="E23" s="654"/>
      <c r="G23" s="655"/>
      <c r="I23" s="656"/>
      <c r="K23" s="657"/>
      <c r="M23" s="658"/>
      <c r="O23" s="659"/>
      <c r="Q23" s="660"/>
    </row>
    <row r="25" spans="1:17">
      <c r="A25" s="1025" t="s">
        <v>147</v>
      </c>
      <c r="B25" s="1017"/>
      <c r="C25" s="1017"/>
      <c r="D25" s="1017"/>
      <c r="E25" s="1017"/>
      <c r="F25" s="1017"/>
      <c r="G25" s="1017"/>
      <c r="H25" s="1017"/>
      <c r="I25" s="1017"/>
      <c r="J25" s="1017"/>
      <c r="K25" s="1017"/>
      <c r="L25" s="1017"/>
      <c r="M25" s="1017"/>
      <c r="N25" s="1017"/>
      <c r="O25" s="1017"/>
      <c r="P25" s="1017"/>
      <c r="Q25" s="1018"/>
    </row>
  </sheetData>
  <mergeCells count="7">
    <mergeCell ref="A25:Q2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5"/>
  <sheetViews>
    <sheetView rightToLeft="1" workbookViewId="0">
      <selection sqref="A1:U1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customWidth="1"/>
  </cols>
  <sheetData>
    <row r="1" spans="1:21" ht="20.100000000000001" customHeight="1">
      <c r="A1" s="1032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</row>
    <row r="2" spans="1:21" ht="20.100000000000001" customHeight="1">
      <c r="A2" s="1033" t="s">
        <v>98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  <c r="T2" s="902"/>
      <c r="U2" s="902"/>
    </row>
    <row r="3" spans="1:21" ht="20.100000000000001" customHeight="1">
      <c r="A3" s="1034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</row>
    <row r="5" spans="1:21" ht="15.75">
      <c r="A5" s="1035" t="s">
        <v>150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  <c r="T5" s="902"/>
      <c r="U5" s="902"/>
    </row>
    <row r="7" spans="1:21" ht="15.75">
      <c r="C7" s="1036" t="s">
        <v>114</v>
      </c>
      <c r="D7" s="911"/>
      <c r="E7" s="911"/>
      <c r="F7" s="911"/>
      <c r="G7" s="911"/>
      <c r="H7" s="911"/>
      <c r="I7" s="911"/>
      <c r="J7" s="911"/>
      <c r="K7" s="911"/>
      <c r="M7" s="1037" t="s">
        <v>7</v>
      </c>
      <c r="N7" s="911"/>
      <c r="O7" s="911"/>
      <c r="P7" s="911"/>
      <c r="Q7" s="911"/>
      <c r="R7" s="911"/>
      <c r="S7" s="911"/>
      <c r="T7" s="911"/>
      <c r="U7" s="911"/>
    </row>
    <row r="8" spans="1:21" ht="31.5">
      <c r="A8" s="661" t="s">
        <v>151</v>
      </c>
      <c r="C8" s="662" t="s">
        <v>112</v>
      </c>
      <c r="E8" s="663" t="s">
        <v>152</v>
      </c>
      <c r="G8" s="664" t="s">
        <v>153</v>
      </c>
      <c r="I8" s="665" t="s">
        <v>154</v>
      </c>
      <c r="K8" s="666" t="s">
        <v>155</v>
      </c>
      <c r="M8" s="667" t="s">
        <v>112</v>
      </c>
      <c r="O8" s="668" t="s">
        <v>152</v>
      </c>
      <c r="Q8" s="669" t="s">
        <v>153</v>
      </c>
      <c r="S8" s="670" t="s">
        <v>154</v>
      </c>
      <c r="U8" s="671" t="s">
        <v>155</v>
      </c>
    </row>
    <row r="9" spans="1:21">
      <c r="A9" s="672" t="s">
        <v>17</v>
      </c>
      <c r="C9" s="673">
        <v>0</v>
      </c>
      <c r="E9" s="674">
        <v>2032315432</v>
      </c>
      <c r="G9" s="675">
        <v>273658598</v>
      </c>
      <c r="I9" s="676">
        <v>2305974030</v>
      </c>
      <c r="K9" s="677">
        <v>9.980891339806619E-3</v>
      </c>
      <c r="M9" s="678">
        <v>1909998000</v>
      </c>
      <c r="O9" s="679">
        <v>9073089247</v>
      </c>
      <c r="Q9" s="680">
        <v>4535252799</v>
      </c>
      <c r="S9" s="681">
        <v>15518340046</v>
      </c>
      <c r="U9" s="682">
        <v>2.7522507669015102E-2</v>
      </c>
    </row>
    <row r="10" spans="1:21" ht="30">
      <c r="A10" s="683" t="s">
        <v>19</v>
      </c>
      <c r="C10" s="684">
        <v>0</v>
      </c>
      <c r="E10" s="685">
        <v>687458580</v>
      </c>
      <c r="G10" s="686">
        <v>693102467</v>
      </c>
      <c r="I10" s="687">
        <v>1380561047</v>
      </c>
      <c r="K10" s="688">
        <v>5.975448820677594E-3</v>
      </c>
      <c r="M10" s="689">
        <v>5789169500</v>
      </c>
      <c r="O10" s="690">
        <v>2186518661</v>
      </c>
      <c r="Q10" s="691">
        <v>10065522958</v>
      </c>
      <c r="S10" s="692">
        <v>18041211119</v>
      </c>
      <c r="U10" s="693">
        <v>3.1996938455346312E-2</v>
      </c>
    </row>
    <row r="11" spans="1:21">
      <c r="A11" s="694" t="s">
        <v>20</v>
      </c>
      <c r="C11" s="695">
        <v>0</v>
      </c>
      <c r="E11" s="696">
        <v>225587014642</v>
      </c>
      <c r="G11" s="697">
        <v>764466652</v>
      </c>
      <c r="I11" s="698">
        <v>226351481294</v>
      </c>
      <c r="K11" s="699">
        <v>0.97971161427159892</v>
      </c>
      <c r="M11" s="700">
        <v>0</v>
      </c>
      <c r="O11" s="701">
        <v>391371033398</v>
      </c>
      <c r="Q11" s="702">
        <v>130235205345</v>
      </c>
      <c r="S11" s="703">
        <v>521606238743</v>
      </c>
      <c r="U11" s="704">
        <v>0.9250932550424884</v>
      </c>
    </row>
    <row r="12" spans="1:21">
      <c r="A12" s="705" t="s">
        <v>156</v>
      </c>
      <c r="C12" s="706">
        <v>0</v>
      </c>
      <c r="E12" s="707">
        <v>254967550</v>
      </c>
      <c r="G12" s="708">
        <v>0</v>
      </c>
      <c r="I12" s="709">
        <v>254967550</v>
      </c>
      <c r="K12" s="710">
        <v>1.1035698488446165E-3</v>
      </c>
      <c r="M12" s="711">
        <v>0</v>
      </c>
      <c r="O12" s="712">
        <v>3859318437</v>
      </c>
      <c r="Q12" s="713">
        <v>2569280839</v>
      </c>
      <c r="S12" s="714">
        <v>6428599276</v>
      </c>
      <c r="U12" s="715">
        <v>1.1401423886206219E-2</v>
      </c>
    </row>
    <row r="13" spans="1:21">
      <c r="A13" s="716" t="s">
        <v>21</v>
      </c>
      <c r="C13" s="717">
        <v>0</v>
      </c>
      <c r="E13" s="718">
        <v>397441911</v>
      </c>
      <c r="G13" s="719">
        <v>-120245496</v>
      </c>
      <c r="I13" s="720">
        <v>277196415</v>
      </c>
      <c r="K13" s="721">
        <v>1.1997825048788349E-3</v>
      </c>
      <c r="M13" s="722">
        <v>0</v>
      </c>
      <c r="O13" s="723">
        <v>-22455659</v>
      </c>
      <c r="Q13" s="724">
        <v>299645492</v>
      </c>
      <c r="S13" s="725">
        <v>277189833</v>
      </c>
      <c r="U13" s="726">
        <v>4.916092366774726E-4</v>
      </c>
    </row>
    <row r="14" spans="1:21">
      <c r="A14" s="727" t="s">
        <v>22</v>
      </c>
      <c r="C14" s="728">
        <f>SUM(C9:$C$13)</f>
        <v>0</v>
      </c>
      <c r="E14" s="729">
        <f>SUM(E9:$E$13)</f>
        <v>228959198115</v>
      </c>
      <c r="G14" s="730">
        <f>SUM(G9:$G$13)</f>
        <v>1610982221</v>
      </c>
      <c r="I14" s="731">
        <f>SUM(I9:$I$13)</f>
        <v>230570180336</v>
      </c>
      <c r="K14" s="732">
        <f>SUM(K9:$K$13)</f>
        <v>0.99797130678580659</v>
      </c>
      <c r="M14" s="733">
        <f>SUM(M9:$M$13)</f>
        <v>7699167500</v>
      </c>
      <c r="O14" s="734">
        <f>SUM(O9:$O$13)</f>
        <v>406467504084</v>
      </c>
      <c r="Q14" s="735">
        <f>SUM(Q9:$Q$13)</f>
        <v>147704907433</v>
      </c>
      <c r="S14" s="736">
        <f>SUM(S9:$S$13)</f>
        <v>561871579017</v>
      </c>
      <c r="U14" s="737">
        <f>SUM(U9:$U$13)</f>
        <v>0.99650573428973355</v>
      </c>
    </row>
    <row r="15" spans="1:21">
      <c r="C15" s="738"/>
      <c r="E15" s="739"/>
      <c r="G15" s="740"/>
      <c r="I15" s="741"/>
      <c r="K15" s="742"/>
      <c r="M15" s="743"/>
      <c r="O15" s="744"/>
      <c r="Q15" s="745"/>
      <c r="S15" s="746"/>
      <c r="U15" s="747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2"/>
  <sheetViews>
    <sheetView rightToLeft="1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038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</row>
    <row r="2" spans="1:17" ht="20.100000000000001" customHeight="1">
      <c r="A2" s="1039" t="s">
        <v>98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</row>
    <row r="3" spans="1:17" ht="20.100000000000001" customHeight="1">
      <c r="A3" s="1040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</row>
    <row r="5" spans="1:17" ht="15.75">
      <c r="A5" s="1041" t="s">
        <v>157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</row>
    <row r="7" spans="1:17" ht="15.75">
      <c r="C7" s="1042" t="s">
        <v>114</v>
      </c>
      <c r="D7" s="911"/>
      <c r="E7" s="911"/>
      <c r="F7" s="911"/>
      <c r="G7" s="911"/>
      <c r="H7" s="911"/>
      <c r="I7" s="911"/>
      <c r="J7" s="911"/>
      <c r="K7" s="911"/>
      <c r="M7" s="1043" t="s">
        <v>7</v>
      </c>
      <c r="N7" s="911"/>
      <c r="O7" s="911"/>
      <c r="P7" s="911"/>
      <c r="Q7" s="911"/>
    </row>
    <row r="8" spans="1:17" ht="15.75">
      <c r="C8" s="748" t="s">
        <v>158</v>
      </c>
      <c r="E8" s="749" t="s">
        <v>152</v>
      </c>
      <c r="G8" s="750" t="s">
        <v>153</v>
      </c>
      <c r="I8" s="751" t="s">
        <v>22</v>
      </c>
      <c r="K8" s="752" t="s">
        <v>158</v>
      </c>
      <c r="M8" s="753" t="s">
        <v>152</v>
      </c>
      <c r="O8" s="754" t="s">
        <v>153</v>
      </c>
      <c r="Q8" s="755" t="s">
        <v>22</v>
      </c>
    </row>
    <row r="9" spans="1:17" ht="30">
      <c r="A9" s="756" t="s">
        <v>38</v>
      </c>
      <c r="C9" s="757">
        <v>0</v>
      </c>
      <c r="E9" s="758">
        <v>32112702</v>
      </c>
      <c r="G9" s="759">
        <v>0</v>
      </c>
      <c r="I9" s="760">
        <v>32112702</v>
      </c>
      <c r="K9" s="761">
        <v>0</v>
      </c>
      <c r="M9" s="762">
        <v>118697378</v>
      </c>
      <c r="O9" s="763">
        <v>0</v>
      </c>
      <c r="Q9" s="764">
        <v>118697378</v>
      </c>
    </row>
    <row r="10" spans="1:17" ht="30">
      <c r="A10" s="765" t="s">
        <v>44</v>
      </c>
      <c r="C10" s="766">
        <v>0</v>
      </c>
      <c r="E10" s="767">
        <v>186610497</v>
      </c>
      <c r="G10" s="768">
        <v>0</v>
      </c>
      <c r="I10" s="769">
        <v>186610497</v>
      </c>
      <c r="K10" s="770">
        <v>0</v>
      </c>
      <c r="M10" s="771">
        <v>353968594</v>
      </c>
      <c r="O10" s="772">
        <v>0</v>
      </c>
      <c r="Q10" s="773">
        <v>353968594</v>
      </c>
    </row>
    <row r="11" spans="1:17" ht="30">
      <c r="A11" s="774" t="s">
        <v>47</v>
      </c>
      <c r="C11" s="775">
        <v>0</v>
      </c>
      <c r="E11" s="776">
        <v>24739623</v>
      </c>
      <c r="G11" s="777">
        <v>0</v>
      </c>
      <c r="I11" s="778">
        <v>24739623</v>
      </c>
      <c r="K11" s="779">
        <v>0</v>
      </c>
      <c r="M11" s="780">
        <v>25226173</v>
      </c>
      <c r="O11" s="781">
        <v>0</v>
      </c>
      <c r="Q11" s="782">
        <v>25226173</v>
      </c>
    </row>
    <row r="12" spans="1:17" ht="30">
      <c r="A12" s="783" t="s">
        <v>50</v>
      </c>
      <c r="C12" s="784">
        <v>0</v>
      </c>
      <c r="E12" s="785">
        <v>166424</v>
      </c>
      <c r="G12" s="786">
        <v>0</v>
      </c>
      <c r="I12" s="787">
        <v>166424</v>
      </c>
      <c r="K12" s="788">
        <v>0</v>
      </c>
      <c r="M12" s="789">
        <v>184083</v>
      </c>
      <c r="O12" s="790">
        <v>0</v>
      </c>
      <c r="Q12" s="791">
        <v>184083</v>
      </c>
    </row>
    <row r="13" spans="1:17" ht="30">
      <c r="A13" s="792" t="s">
        <v>53</v>
      </c>
      <c r="C13" s="793">
        <v>0</v>
      </c>
      <c r="E13" s="794">
        <v>183713827</v>
      </c>
      <c r="G13" s="795">
        <v>0</v>
      </c>
      <c r="I13" s="796">
        <v>183713827</v>
      </c>
      <c r="K13" s="797">
        <v>0</v>
      </c>
      <c r="M13" s="798">
        <v>194253467</v>
      </c>
      <c r="O13" s="799">
        <v>44092355</v>
      </c>
      <c r="Q13" s="800">
        <v>238345822</v>
      </c>
    </row>
    <row r="14" spans="1:17" ht="30">
      <c r="A14" s="801" t="s">
        <v>56</v>
      </c>
      <c r="C14" s="802">
        <v>0</v>
      </c>
      <c r="E14" s="803">
        <v>28795807</v>
      </c>
      <c r="G14" s="804">
        <v>0</v>
      </c>
      <c r="I14" s="805">
        <v>28795807</v>
      </c>
      <c r="K14" s="806">
        <v>0</v>
      </c>
      <c r="M14" s="807">
        <v>47906523</v>
      </c>
      <c r="O14" s="808">
        <v>0</v>
      </c>
      <c r="Q14" s="809">
        <v>47906523</v>
      </c>
    </row>
    <row r="15" spans="1:17" ht="30">
      <c r="A15" s="810" t="s">
        <v>59</v>
      </c>
      <c r="C15" s="811">
        <v>0</v>
      </c>
      <c r="E15" s="812">
        <v>12568143</v>
      </c>
      <c r="G15" s="813">
        <v>0</v>
      </c>
      <c r="I15" s="814">
        <v>12568143</v>
      </c>
      <c r="K15" s="815">
        <v>0</v>
      </c>
      <c r="M15" s="816">
        <v>12732427</v>
      </c>
      <c r="O15" s="817">
        <v>0</v>
      </c>
      <c r="Q15" s="818">
        <v>12732427</v>
      </c>
    </row>
    <row r="16" spans="1:17" ht="30">
      <c r="A16" s="819" t="s">
        <v>143</v>
      </c>
      <c r="J16" s="1"/>
      <c r="K16" s="820">
        <v>0</v>
      </c>
      <c r="M16" s="821">
        <v>0</v>
      </c>
      <c r="O16" s="822">
        <v>157828696</v>
      </c>
      <c r="Q16" s="823">
        <v>157828696</v>
      </c>
    </row>
    <row r="17" spans="1:17" ht="30">
      <c r="A17" s="824" t="s">
        <v>144</v>
      </c>
      <c r="J17" s="1"/>
      <c r="K17" s="825">
        <v>0</v>
      </c>
      <c r="M17" s="826">
        <v>0</v>
      </c>
      <c r="O17" s="827">
        <v>781947224</v>
      </c>
      <c r="Q17" s="828">
        <v>781947224</v>
      </c>
    </row>
    <row r="18" spans="1:17" ht="30">
      <c r="A18" s="829" t="s">
        <v>145</v>
      </c>
      <c r="J18" s="1"/>
      <c r="K18" s="830">
        <v>0</v>
      </c>
      <c r="M18" s="831">
        <v>0</v>
      </c>
      <c r="O18" s="832">
        <v>62772434</v>
      </c>
      <c r="Q18" s="833">
        <v>62772434</v>
      </c>
    </row>
    <row r="19" spans="1:17" ht="30">
      <c r="A19" s="834" t="s">
        <v>146</v>
      </c>
      <c r="J19" s="1"/>
      <c r="K19" s="835">
        <v>0</v>
      </c>
      <c r="M19" s="836">
        <v>0</v>
      </c>
      <c r="O19" s="837">
        <v>14819943</v>
      </c>
      <c r="Q19" s="838">
        <v>14819943</v>
      </c>
    </row>
    <row r="20" spans="1:17" ht="30">
      <c r="A20" s="839" t="s">
        <v>136</v>
      </c>
      <c r="J20" s="1"/>
      <c r="K20" s="840">
        <v>280893357</v>
      </c>
      <c r="M20" s="841">
        <v>-14380751</v>
      </c>
      <c r="O20" s="842">
        <v>-225706558</v>
      </c>
      <c r="Q20" s="843">
        <v>40806048</v>
      </c>
    </row>
    <row r="21" spans="1:17">
      <c r="A21" s="844" t="s">
        <v>22</v>
      </c>
      <c r="C21" s="845">
        <f>SUM(C9:$C$20)</f>
        <v>0</v>
      </c>
      <c r="E21" s="846">
        <f>SUM(E9:$E$20)</f>
        <v>468707023</v>
      </c>
      <c r="G21" s="847">
        <f>SUM(G9:$G$20)</f>
        <v>0</v>
      </c>
      <c r="I21" s="848">
        <f>SUM(I9:$I$20)</f>
        <v>468707023</v>
      </c>
      <c r="K21" s="849">
        <f>SUM(K9:$K$20)</f>
        <v>280893357</v>
      </c>
      <c r="M21" s="850">
        <f>SUM(M9:$M$20)</f>
        <v>738587894</v>
      </c>
      <c r="O21" s="851">
        <f>SUM(O9:$O$20)</f>
        <v>835754094</v>
      </c>
      <c r="Q21" s="852">
        <f>SUM(Q9:$Q$20)</f>
        <v>1855235345</v>
      </c>
    </row>
    <row r="22" spans="1:17">
      <c r="C22" s="853"/>
      <c r="E22" s="854"/>
      <c r="G22" s="855"/>
      <c r="I22" s="856"/>
      <c r="K22" s="857"/>
      <c r="M22" s="858"/>
      <c r="O22" s="859"/>
      <c r="Q22" s="860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5"/>
  <sheetViews>
    <sheetView rightToLeft="1" workbookViewId="0">
      <selection sqref="A1:K1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1044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</row>
    <row r="2" spans="1:11" ht="20.100000000000001" customHeight="1">
      <c r="A2" s="1045" t="s">
        <v>98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</row>
    <row r="3" spans="1:11" ht="20.100000000000001" customHeight="1">
      <c r="A3" s="1046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</row>
    <row r="5" spans="1:11" ht="15.75">
      <c r="A5" s="1047" t="s">
        <v>159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</row>
    <row r="7" spans="1:11" ht="15.75">
      <c r="A7" s="1048" t="s">
        <v>160</v>
      </c>
      <c r="B7" s="911"/>
      <c r="C7" s="911"/>
      <c r="E7" s="1049" t="s">
        <v>114</v>
      </c>
      <c r="F7" s="911"/>
      <c r="G7" s="911"/>
      <c r="I7" s="1050" t="s">
        <v>7</v>
      </c>
      <c r="J7" s="911"/>
      <c r="K7" s="911"/>
    </row>
    <row r="8" spans="1:11" ht="31.5">
      <c r="A8" s="861" t="s">
        <v>161</v>
      </c>
      <c r="C8" s="862" t="s">
        <v>74</v>
      </c>
      <c r="E8" s="863" t="s">
        <v>162</v>
      </c>
      <c r="G8" s="864" t="s">
        <v>163</v>
      </c>
      <c r="I8" s="865" t="s">
        <v>162</v>
      </c>
      <c r="K8" s="866" t="s">
        <v>163</v>
      </c>
    </row>
    <row r="9" spans="1:11">
      <c r="A9" s="867" t="s">
        <v>164</v>
      </c>
      <c r="C9" s="1" t="s">
        <v>90</v>
      </c>
      <c r="H9" s="1"/>
      <c r="I9" s="868">
        <v>14011018</v>
      </c>
      <c r="K9" s="869">
        <f>I9/I14</f>
        <v>0.12310522988319164</v>
      </c>
    </row>
    <row r="10" spans="1:11">
      <c r="A10" s="870" t="s">
        <v>164</v>
      </c>
      <c r="C10" s="1" t="s">
        <v>92</v>
      </c>
      <c r="H10" s="1"/>
      <c r="I10" s="871">
        <v>97559507</v>
      </c>
      <c r="K10" s="872">
        <f>I10/I14</f>
        <v>0.8571886451452595</v>
      </c>
    </row>
    <row r="11" spans="1:11">
      <c r="A11" s="873" t="s">
        <v>164</v>
      </c>
      <c r="C11" s="1" t="s">
        <v>93</v>
      </c>
      <c r="H11" s="1"/>
      <c r="I11" s="874">
        <v>2129544</v>
      </c>
      <c r="K11" s="875">
        <f>I11/I14</f>
        <v>1.8710846254452851E-2</v>
      </c>
    </row>
    <row r="12" spans="1:11">
      <c r="A12" s="876" t="s">
        <v>164</v>
      </c>
      <c r="C12" s="1" t="s">
        <v>165</v>
      </c>
      <c r="H12" s="1"/>
      <c r="I12" s="877">
        <v>29497</v>
      </c>
      <c r="K12" s="878">
        <f>I12/I14</f>
        <v>2.5916995937515062E-4</v>
      </c>
    </row>
    <row r="13" spans="1:11">
      <c r="A13" s="879" t="s">
        <v>164</v>
      </c>
      <c r="C13" s="1" t="s">
        <v>166</v>
      </c>
      <c r="H13" s="1"/>
      <c r="I13" s="880">
        <v>83779</v>
      </c>
      <c r="K13" s="881">
        <f>I13/I14</f>
        <v>7.3610875772081032E-4</v>
      </c>
    </row>
    <row r="14" spans="1:11">
      <c r="A14" s="882" t="s">
        <v>22</v>
      </c>
      <c r="E14" s="883">
        <f>SUM(E9:$E$13)</f>
        <v>0</v>
      </c>
      <c r="G14" s="884">
        <f>SUM(G9:$G$13)</f>
        <v>0</v>
      </c>
      <c r="I14" s="885">
        <f>SUM(I9:$I$13)</f>
        <v>113813345</v>
      </c>
      <c r="K14" s="886">
        <f>SUM(K9:$K$13)</f>
        <v>0.99999999999999989</v>
      </c>
    </row>
    <row r="15" spans="1:11">
      <c r="E15" s="887"/>
      <c r="G15" s="888"/>
      <c r="I15" s="889"/>
      <c r="K15" s="89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0"/>
  <sheetViews>
    <sheetView rightToLeft="1" tabSelected="1" workbookViewId="0">
      <selection sqref="A1:E1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1051" t="s">
        <v>0</v>
      </c>
      <c r="B1" s="902"/>
      <c r="C1" s="902"/>
      <c r="D1" s="902"/>
      <c r="E1" s="902"/>
    </row>
    <row r="2" spans="1:5" ht="20.100000000000001" customHeight="1">
      <c r="A2" s="1052" t="s">
        <v>98</v>
      </c>
      <c r="B2" s="902"/>
      <c r="C2" s="902"/>
      <c r="D2" s="902"/>
      <c r="E2" s="902"/>
    </row>
    <row r="3" spans="1:5" ht="20.100000000000001" customHeight="1">
      <c r="A3" s="1053" t="s">
        <v>2</v>
      </c>
      <c r="B3" s="902"/>
      <c r="C3" s="902"/>
      <c r="D3" s="902"/>
      <c r="E3" s="902"/>
    </row>
    <row r="5" spans="1:5" ht="15.75">
      <c r="A5" s="1054" t="s">
        <v>167</v>
      </c>
      <c r="B5" s="902"/>
      <c r="C5" s="902"/>
      <c r="D5" s="902"/>
      <c r="E5" s="902"/>
    </row>
    <row r="7" spans="1:5" ht="15.75">
      <c r="C7" s="891" t="s">
        <v>114</v>
      </c>
      <c r="E7" s="892" t="s">
        <v>7</v>
      </c>
    </row>
    <row r="8" spans="1:5" ht="15.75">
      <c r="A8" s="893" t="s">
        <v>110</v>
      </c>
      <c r="C8" s="894" t="s">
        <v>78</v>
      </c>
      <c r="E8" s="895" t="s">
        <v>78</v>
      </c>
    </row>
    <row r="9" spans="1:5">
      <c r="A9" s="896" t="s">
        <v>22</v>
      </c>
      <c r="C9" s="897">
        <f>SUM($C$8)</f>
        <v>0</v>
      </c>
      <c r="E9" s="898">
        <f>SUM($E$8)</f>
        <v>0</v>
      </c>
    </row>
    <row r="10" spans="1:5">
      <c r="C10" s="899"/>
      <c r="E10" s="90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"/>
  <sheetViews>
    <sheetView rightToLeft="1" workbookViewId="0">
      <selection activeCell="N4" sqref="N1:N1048576"/>
    </sheetView>
  </sheetViews>
  <sheetFormatPr defaultRowHeight="15"/>
  <cols>
    <col min="1" max="1" width="17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3.5703125" bestFit="1" customWidth="1"/>
    <col min="10" max="10" width="19.42578125" bestFit="1" customWidth="1"/>
    <col min="11" max="11" width="1.42578125" customWidth="1"/>
    <col min="12" max="12" width="12.140625" bestFit="1" customWidth="1"/>
    <col min="13" max="13" width="18.140625" bestFit="1" customWidth="1"/>
    <col min="14" max="14" width="1.42578125" customWidth="1"/>
    <col min="15" max="15" width="14.85546875" bestFit="1" customWidth="1"/>
    <col min="16" max="16" width="1.42578125" customWidth="1"/>
    <col min="17" max="17" width="11.42578125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8.5703125" customWidth="1"/>
  </cols>
  <sheetData>
    <row r="1" spans="1:23" ht="20.100000000000001" customHeight="1">
      <c r="A1" s="905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</row>
    <row r="2" spans="1:23" ht="20.100000000000001" customHeight="1">
      <c r="A2" s="906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  <c r="T2" s="902"/>
      <c r="U2" s="902"/>
      <c r="V2" s="902"/>
      <c r="W2" s="902"/>
    </row>
    <row r="3" spans="1:23" ht="20.100000000000001" customHeight="1">
      <c r="A3" s="907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</row>
    <row r="5" spans="1:23" ht="15.75">
      <c r="A5" s="908" t="s">
        <v>3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  <c r="T5" s="902"/>
      <c r="U5" s="902"/>
      <c r="V5" s="902"/>
      <c r="W5" s="902"/>
    </row>
    <row r="6" spans="1:23" ht="15.75">
      <c r="A6" s="909" t="s">
        <v>4</v>
      </c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</row>
    <row r="8" spans="1:23" ht="15.75">
      <c r="C8" s="910" t="s">
        <v>5</v>
      </c>
      <c r="D8" s="911"/>
      <c r="E8" s="911"/>
      <c r="F8" s="911"/>
      <c r="G8" s="911"/>
      <c r="I8" s="912" t="s">
        <v>6</v>
      </c>
      <c r="J8" s="911"/>
      <c r="K8" s="911"/>
      <c r="L8" s="911"/>
      <c r="M8" s="911"/>
      <c r="O8" s="913" t="s">
        <v>7</v>
      </c>
      <c r="P8" s="911"/>
      <c r="Q8" s="911"/>
      <c r="R8" s="911"/>
      <c r="S8" s="911"/>
      <c r="T8" s="911"/>
      <c r="U8" s="911"/>
      <c r="V8" s="911"/>
      <c r="W8" s="911"/>
    </row>
    <row r="9" spans="1:23">
      <c r="A9" s="914" t="s">
        <v>8</v>
      </c>
      <c r="C9" s="914" t="s">
        <v>9</v>
      </c>
      <c r="E9" s="914" t="s">
        <v>10</v>
      </c>
      <c r="G9" s="914" t="s">
        <v>11</v>
      </c>
      <c r="I9" s="914" t="s">
        <v>12</v>
      </c>
      <c r="J9" s="902"/>
      <c r="L9" s="914" t="s">
        <v>13</v>
      </c>
      <c r="M9" s="902"/>
      <c r="O9" s="914" t="s">
        <v>9</v>
      </c>
      <c r="Q9" s="920" t="s">
        <v>14</v>
      </c>
      <c r="S9" s="914" t="s">
        <v>10</v>
      </c>
      <c r="U9" s="914" t="s">
        <v>11</v>
      </c>
      <c r="W9" s="924" t="s">
        <v>15</v>
      </c>
    </row>
    <row r="10" spans="1:23">
      <c r="A10" s="915"/>
      <c r="C10" s="916"/>
      <c r="E10" s="917"/>
      <c r="G10" s="918"/>
      <c r="I10" s="2" t="s">
        <v>9</v>
      </c>
      <c r="J10" s="3" t="s">
        <v>10</v>
      </c>
      <c r="L10" s="4" t="s">
        <v>9</v>
      </c>
      <c r="M10" s="5" t="s">
        <v>16</v>
      </c>
      <c r="O10" s="919"/>
      <c r="Q10" s="921"/>
      <c r="S10" s="922"/>
      <c r="U10" s="923"/>
      <c r="W10" s="925"/>
    </row>
    <row r="11" spans="1:23">
      <c r="A11" s="6" t="s">
        <v>17</v>
      </c>
      <c r="C11" s="7">
        <v>3908523</v>
      </c>
      <c r="E11" s="8">
        <v>10592460216</v>
      </c>
      <c r="G11" s="9">
        <v>12574157422</v>
      </c>
      <c r="I11" s="10">
        <v>150000</v>
      </c>
      <c r="J11" s="11">
        <v>542775186</v>
      </c>
      <c r="L11" s="12">
        <v>370000</v>
      </c>
      <c r="M11" s="13">
        <v>1317561958</v>
      </c>
      <c r="O11" s="14">
        <v>3688523</v>
      </c>
      <c r="Q11" s="15">
        <v>3838</v>
      </c>
      <c r="S11" s="16">
        <v>10131285009</v>
      </c>
      <c r="U11" s="17">
        <v>14100066638</v>
      </c>
      <c r="W11" s="18">
        <v>5.997003850929182E-3</v>
      </c>
    </row>
    <row r="12" spans="1:23" ht="45">
      <c r="A12" s="19" t="s">
        <v>18</v>
      </c>
      <c r="C12" s="20">
        <v>2509985</v>
      </c>
      <c r="E12" s="21">
        <v>4123901510</v>
      </c>
      <c r="G12" s="22">
        <v>7662408535</v>
      </c>
      <c r="I12" s="23">
        <v>90000</v>
      </c>
      <c r="J12" s="24">
        <v>283922137</v>
      </c>
      <c r="L12" s="25">
        <v>0</v>
      </c>
      <c r="M12" s="26">
        <v>0</v>
      </c>
      <c r="O12" s="27">
        <v>2599985</v>
      </c>
      <c r="Q12" s="28">
        <v>3167</v>
      </c>
      <c r="S12" s="29">
        <v>4407823647</v>
      </c>
      <c r="U12" s="30">
        <v>8201298222</v>
      </c>
      <c r="W12" s="31">
        <v>3.4881549344882362E-3</v>
      </c>
    </row>
    <row r="13" spans="1:23" ht="30">
      <c r="A13" s="32" t="s">
        <v>19</v>
      </c>
      <c r="C13" s="33">
        <v>11811785</v>
      </c>
      <c r="E13" s="34">
        <v>60653617452</v>
      </c>
      <c r="G13" s="35">
        <v>62152677533</v>
      </c>
      <c r="I13" s="36">
        <v>3587497</v>
      </c>
      <c r="J13" s="37">
        <v>18761230632</v>
      </c>
      <c r="L13" s="38">
        <v>4470000</v>
      </c>
      <c r="M13" s="39">
        <v>23558966093</v>
      </c>
      <c r="O13" s="40">
        <v>10929282</v>
      </c>
      <c r="Q13" s="41">
        <v>5387</v>
      </c>
      <c r="S13" s="42">
        <v>56454608067</v>
      </c>
      <c r="U13" s="43">
        <v>58641126728</v>
      </c>
      <c r="W13" s="44">
        <v>2.4941092254335925E-2</v>
      </c>
    </row>
    <row r="14" spans="1:23">
      <c r="A14" s="45" t="s">
        <v>20</v>
      </c>
      <c r="C14" s="46">
        <v>101324184</v>
      </c>
      <c r="E14" s="47">
        <v>1035315061363</v>
      </c>
      <c r="G14" s="48">
        <v>1166634049849</v>
      </c>
      <c r="I14" s="49">
        <v>70077556</v>
      </c>
      <c r="J14" s="50">
        <v>958753768179</v>
      </c>
      <c r="L14" s="51">
        <v>300400</v>
      </c>
      <c r="M14" s="52">
        <v>4035869203</v>
      </c>
      <c r="O14" s="53">
        <v>171101340</v>
      </c>
      <c r="Q14" s="54">
        <v>13776</v>
      </c>
      <c r="S14" s="55">
        <v>1990819842704</v>
      </c>
      <c r="U14" s="56">
        <v>2347687262522</v>
      </c>
      <c r="W14" s="57">
        <v>0.9985122705858962</v>
      </c>
    </row>
    <row r="15" spans="1:23">
      <c r="A15" s="58" t="s">
        <v>21</v>
      </c>
      <c r="C15" s="59">
        <v>1275973</v>
      </c>
      <c r="E15" s="60">
        <v>3103978197</v>
      </c>
      <c r="G15" s="61">
        <v>2562097845</v>
      </c>
      <c r="I15" s="62">
        <v>300000</v>
      </c>
      <c r="J15" s="63">
        <v>632058020</v>
      </c>
      <c r="L15" s="64">
        <v>510000</v>
      </c>
      <c r="M15" s="65">
        <v>1088738682</v>
      </c>
      <c r="O15" s="66">
        <v>1065973</v>
      </c>
      <c r="Q15" s="67">
        <v>2240</v>
      </c>
      <c r="S15" s="68">
        <v>2512228939</v>
      </c>
      <c r="U15" s="69">
        <v>2378252280</v>
      </c>
      <c r="W15" s="70">
        <v>1.0115121047161329E-3</v>
      </c>
    </row>
    <row r="16" spans="1:23">
      <c r="A16" s="71" t="s">
        <v>22</v>
      </c>
      <c r="C16" s="72">
        <f>SUM(C11:$C$15)</f>
        <v>120830450</v>
      </c>
      <c r="E16" s="73">
        <f>SUM(E11:$E$15)</f>
        <v>1113789018738</v>
      </c>
      <c r="G16" s="74">
        <f>SUM(G11:$G$15)</f>
        <v>1251585391184</v>
      </c>
      <c r="I16" s="75">
        <f>SUM(I11:$I$15)</f>
        <v>74205053</v>
      </c>
      <c r="J16" s="76">
        <f>SUM(J11:$J$15)</f>
        <v>978973754154</v>
      </c>
      <c r="L16" s="77">
        <f>SUM(L11:$L$15)</f>
        <v>5650400</v>
      </c>
      <c r="M16" s="78">
        <f>SUM(M11:$M$15)</f>
        <v>30001135936</v>
      </c>
      <c r="O16" s="79">
        <f>SUM(O11:$O$15)</f>
        <v>189385103</v>
      </c>
      <c r="Q16" s="80">
        <f>SUM(Q11:$Q$15)</f>
        <v>28408</v>
      </c>
      <c r="S16" s="81">
        <f>SUM(S11:$S$15)</f>
        <v>2064325788366</v>
      </c>
      <c r="U16" s="82">
        <f>SUM(U11:$U$15)</f>
        <v>2431008006390</v>
      </c>
      <c r="W16" s="83">
        <f>SUM(W11:$W$15)</f>
        <v>1.0339500337303655</v>
      </c>
    </row>
    <row r="17" spans="3:23">
      <c r="C17" s="84"/>
      <c r="E17" s="85"/>
      <c r="G17" s="86"/>
      <c r="I17" s="87"/>
      <c r="J17" s="88"/>
      <c r="L17" s="89"/>
      <c r="M17" s="90"/>
      <c r="O17" s="91"/>
      <c r="Q17" s="92"/>
      <c r="S17" s="93"/>
      <c r="U17" s="94"/>
      <c r="W17" s="95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Q1"/>
    </sheetView>
  </sheetViews>
  <sheetFormatPr defaultRowHeight="1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>
      <c r="A1" s="926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</row>
    <row r="2" spans="1:17" ht="20.100000000000001" customHeight="1">
      <c r="A2" s="927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</row>
    <row r="3" spans="1:17" ht="20.100000000000001" customHeight="1">
      <c r="A3" s="928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</row>
    <row r="5" spans="1:17" ht="15.75">
      <c r="A5" s="929" t="s">
        <v>23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</row>
    <row r="7" spans="1:17" ht="15.75">
      <c r="C7" s="930" t="s">
        <v>5</v>
      </c>
      <c r="D7" s="911"/>
      <c r="E7" s="911"/>
      <c r="F7" s="911"/>
      <c r="G7" s="911"/>
      <c r="H7" s="911"/>
      <c r="I7" s="911"/>
      <c r="K7" s="931" t="s">
        <v>7</v>
      </c>
      <c r="L7" s="911"/>
      <c r="M7" s="911"/>
      <c r="N7" s="911"/>
      <c r="O7" s="911"/>
      <c r="P7" s="911"/>
      <c r="Q7" s="911"/>
    </row>
    <row r="8" spans="1:17" ht="15.75">
      <c r="A8" s="96" t="s">
        <v>24</v>
      </c>
      <c r="C8" s="97" t="s">
        <v>25</v>
      </c>
      <c r="E8" s="98" t="s">
        <v>26</v>
      </c>
      <c r="G8" s="99" t="s">
        <v>27</v>
      </c>
      <c r="I8" s="100" t="s">
        <v>28</v>
      </c>
      <c r="K8" s="101" t="s">
        <v>25</v>
      </c>
      <c r="M8" s="102" t="s">
        <v>26</v>
      </c>
      <c r="O8" s="103" t="s">
        <v>27</v>
      </c>
      <c r="Q8" s="104" t="s">
        <v>28</v>
      </c>
    </row>
    <row r="9" spans="1:17">
      <c r="A9" s="105" t="s">
        <v>22</v>
      </c>
      <c r="C9" s="106">
        <f>SUM($C$8)</f>
        <v>0</v>
      </c>
      <c r="E9" s="107">
        <f>SUM($E$8)</f>
        <v>0</v>
      </c>
      <c r="I9" s="108">
        <f>SUM($I$8)</f>
        <v>0</v>
      </c>
      <c r="K9" s="109">
        <f>SUM($K$8)</f>
        <v>0</v>
      </c>
      <c r="M9" s="110">
        <f>SUM($M$8)</f>
        <v>0</v>
      </c>
      <c r="Q9" s="111">
        <f>SUM($Q$8)</f>
        <v>0</v>
      </c>
    </row>
    <row r="10" spans="1:17">
      <c r="C10" s="112"/>
      <c r="E10" s="113"/>
      <c r="I10" s="114"/>
      <c r="K10" s="115"/>
      <c r="M10" s="116"/>
      <c r="Q10" s="117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8"/>
  <sheetViews>
    <sheetView rightToLeft="1" workbookViewId="0">
      <selection sqref="A1:AI1"/>
    </sheetView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932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902"/>
      <c r="AC1" s="902"/>
      <c r="AD1" s="902"/>
      <c r="AE1" s="902"/>
      <c r="AF1" s="902"/>
      <c r="AG1" s="902"/>
      <c r="AH1" s="902"/>
      <c r="AI1" s="902"/>
    </row>
    <row r="2" spans="1:35" ht="20.100000000000001" customHeight="1">
      <c r="A2" s="933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  <c r="T2" s="902"/>
      <c r="U2" s="902"/>
      <c r="V2" s="902"/>
      <c r="W2" s="902"/>
      <c r="X2" s="902"/>
      <c r="Y2" s="902"/>
      <c r="Z2" s="902"/>
      <c r="AA2" s="902"/>
      <c r="AB2" s="902"/>
      <c r="AC2" s="902"/>
      <c r="AD2" s="902"/>
      <c r="AE2" s="902"/>
      <c r="AF2" s="902"/>
      <c r="AG2" s="902"/>
      <c r="AH2" s="902"/>
      <c r="AI2" s="902"/>
    </row>
    <row r="3" spans="1:35" ht="20.100000000000001" customHeight="1">
      <c r="A3" s="934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  <c r="AG3" s="902"/>
      <c r="AH3" s="902"/>
      <c r="AI3" s="902"/>
    </row>
    <row r="5" spans="1:35" ht="15.75">
      <c r="A5" s="935" t="s">
        <v>29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  <c r="T5" s="902"/>
      <c r="U5" s="902"/>
      <c r="V5" s="902"/>
      <c r="W5" s="902"/>
      <c r="X5" s="902"/>
      <c r="Y5" s="902"/>
      <c r="Z5" s="902"/>
      <c r="AA5" s="902"/>
      <c r="AB5" s="902"/>
      <c r="AC5" s="902"/>
      <c r="AD5" s="902"/>
      <c r="AE5" s="902"/>
      <c r="AF5" s="902"/>
      <c r="AG5" s="902"/>
      <c r="AH5" s="902"/>
      <c r="AI5" s="902"/>
    </row>
    <row r="7" spans="1:35" ht="15.75">
      <c r="C7" s="936" t="s">
        <v>30</v>
      </c>
      <c r="D7" s="911"/>
      <c r="E7" s="911"/>
      <c r="F7" s="911"/>
      <c r="G7" s="911"/>
      <c r="H7" s="911"/>
      <c r="I7" s="911"/>
      <c r="J7" s="911"/>
      <c r="K7" s="911"/>
      <c r="L7" s="911"/>
      <c r="M7" s="911"/>
      <c r="O7" s="937" t="s">
        <v>5</v>
      </c>
      <c r="P7" s="911"/>
      <c r="Q7" s="911"/>
      <c r="R7" s="911"/>
      <c r="S7" s="911"/>
      <c r="U7" s="938" t="s">
        <v>6</v>
      </c>
      <c r="V7" s="911"/>
      <c r="W7" s="911"/>
      <c r="X7" s="911"/>
      <c r="Y7" s="911"/>
      <c r="AA7" s="939" t="s">
        <v>7</v>
      </c>
      <c r="AB7" s="911"/>
      <c r="AC7" s="911"/>
      <c r="AD7" s="911"/>
      <c r="AE7" s="911"/>
      <c r="AF7" s="911"/>
      <c r="AG7" s="911"/>
      <c r="AH7" s="911"/>
      <c r="AI7" s="911"/>
    </row>
    <row r="8" spans="1:35">
      <c r="A8" s="914" t="s">
        <v>31</v>
      </c>
      <c r="C8" s="941" t="s">
        <v>32</v>
      </c>
      <c r="E8" s="943" t="s">
        <v>33</v>
      </c>
      <c r="G8" s="945" t="s">
        <v>34</v>
      </c>
      <c r="I8" s="947" t="s">
        <v>35</v>
      </c>
      <c r="K8" s="949" t="s">
        <v>36</v>
      </c>
      <c r="M8" s="951" t="s">
        <v>28</v>
      </c>
      <c r="O8" s="914" t="s">
        <v>9</v>
      </c>
      <c r="Q8" s="914" t="s">
        <v>10</v>
      </c>
      <c r="S8" s="914" t="s">
        <v>11</v>
      </c>
      <c r="U8" s="914" t="s">
        <v>12</v>
      </c>
      <c r="V8" s="902"/>
      <c r="X8" s="914" t="s">
        <v>13</v>
      </c>
      <c r="Y8" s="902"/>
      <c r="AA8" s="914" t="s">
        <v>9</v>
      </c>
      <c r="AC8" s="960" t="s">
        <v>37</v>
      </c>
      <c r="AE8" s="914" t="s">
        <v>10</v>
      </c>
      <c r="AG8" s="914" t="s">
        <v>11</v>
      </c>
      <c r="AI8" s="957" t="s">
        <v>15</v>
      </c>
    </row>
    <row r="9" spans="1:35">
      <c r="A9" s="940"/>
      <c r="C9" s="942"/>
      <c r="E9" s="944"/>
      <c r="G9" s="946"/>
      <c r="I9" s="948"/>
      <c r="K9" s="950"/>
      <c r="M9" s="952"/>
      <c r="O9" s="953"/>
      <c r="Q9" s="954"/>
      <c r="S9" s="955"/>
      <c r="U9" s="118" t="s">
        <v>9</v>
      </c>
      <c r="V9" s="119" t="s">
        <v>10</v>
      </c>
      <c r="X9" s="120" t="s">
        <v>9</v>
      </c>
      <c r="Y9" s="121" t="s">
        <v>16</v>
      </c>
      <c r="AA9" s="959"/>
      <c r="AC9" s="961"/>
      <c r="AE9" s="962"/>
      <c r="AG9" s="956"/>
      <c r="AI9" s="958"/>
    </row>
    <row r="10" spans="1:35" ht="45">
      <c r="A10" s="122" t="s">
        <v>38</v>
      </c>
      <c r="C10" s="1" t="s">
        <v>39</v>
      </c>
      <c r="E10" s="1" t="s">
        <v>40</v>
      </c>
      <c r="G10" s="1" t="s">
        <v>41</v>
      </c>
      <c r="I10" s="1" t="s">
        <v>42</v>
      </c>
      <c r="K10" s="1" t="s">
        <v>43</v>
      </c>
      <c r="O10" s="123">
        <v>3000</v>
      </c>
      <c r="Q10" s="124">
        <v>2036900680</v>
      </c>
      <c r="S10" s="125">
        <v>2123485356</v>
      </c>
      <c r="Z10" s="1"/>
      <c r="AA10" s="126">
        <v>3000</v>
      </c>
      <c r="AC10" s="127">
        <v>719054</v>
      </c>
      <c r="AE10" s="128">
        <v>2036900680</v>
      </c>
      <c r="AG10" s="129">
        <v>2155598058</v>
      </c>
      <c r="AI10" s="130">
        <v>9.168133872532601E-4</v>
      </c>
    </row>
    <row r="11" spans="1:35" ht="45">
      <c r="A11" s="131" t="s">
        <v>44</v>
      </c>
      <c r="C11" s="1" t="s">
        <v>39</v>
      </c>
      <c r="E11" s="1" t="s">
        <v>40</v>
      </c>
      <c r="G11" s="1" t="s">
        <v>45</v>
      </c>
      <c r="I11" s="1" t="s">
        <v>46</v>
      </c>
      <c r="K11" s="1" t="s">
        <v>43</v>
      </c>
      <c r="O11" s="132">
        <v>13667</v>
      </c>
      <c r="Q11" s="133">
        <v>9709627964</v>
      </c>
      <c r="S11" s="134">
        <v>9876986061</v>
      </c>
      <c r="Z11" s="1"/>
      <c r="AA11" s="135">
        <v>13667</v>
      </c>
      <c r="AC11" s="136">
        <v>736877</v>
      </c>
      <c r="AE11" s="137">
        <v>9709627964</v>
      </c>
      <c r="AG11" s="138">
        <v>10063596558</v>
      </c>
      <c r="AI11" s="139">
        <v>4.2802228430520459E-3</v>
      </c>
    </row>
    <row r="12" spans="1:35" ht="45">
      <c r="A12" s="140" t="s">
        <v>47</v>
      </c>
      <c r="C12" s="1" t="s">
        <v>39</v>
      </c>
      <c r="E12" s="1" t="s">
        <v>40</v>
      </c>
      <c r="G12" s="1" t="s">
        <v>48</v>
      </c>
      <c r="I12" s="1" t="s">
        <v>49</v>
      </c>
      <c r="K12" s="1" t="s">
        <v>43</v>
      </c>
      <c r="O12" s="141">
        <v>2226</v>
      </c>
      <c r="Q12" s="142">
        <v>1569353956</v>
      </c>
      <c r="S12" s="143">
        <v>1569840506</v>
      </c>
      <c r="Z12" s="1"/>
      <c r="AA12" s="144">
        <v>2226</v>
      </c>
      <c r="AC12" s="145">
        <v>716863</v>
      </c>
      <c r="AE12" s="146">
        <v>1569353956</v>
      </c>
      <c r="AG12" s="147">
        <v>1594580129</v>
      </c>
      <c r="AI12" s="148">
        <v>6.7820269362815994E-4</v>
      </c>
    </row>
    <row r="13" spans="1:35" ht="45">
      <c r="A13" s="149" t="s">
        <v>50</v>
      </c>
      <c r="C13" s="1" t="s">
        <v>39</v>
      </c>
      <c r="E13" s="1" t="s">
        <v>40</v>
      </c>
      <c r="G13" s="1" t="s">
        <v>51</v>
      </c>
      <c r="I13" s="1" t="s">
        <v>52</v>
      </c>
      <c r="K13" s="1" t="s">
        <v>43</v>
      </c>
      <c r="O13" s="150">
        <v>14</v>
      </c>
      <c r="Q13" s="151">
        <v>10185390</v>
      </c>
      <c r="S13" s="152">
        <v>10203049</v>
      </c>
      <c r="Z13" s="1"/>
      <c r="AA13" s="153">
        <v>14</v>
      </c>
      <c r="AC13" s="154">
        <v>741214</v>
      </c>
      <c r="AE13" s="155">
        <v>10185390</v>
      </c>
      <c r="AG13" s="156">
        <v>10369473</v>
      </c>
      <c r="AI13" s="157">
        <v>4.410317419742834E-6</v>
      </c>
    </row>
    <row r="14" spans="1:35" ht="45">
      <c r="A14" s="158" t="s">
        <v>53</v>
      </c>
      <c r="C14" s="1" t="s">
        <v>39</v>
      </c>
      <c r="E14" s="1" t="s">
        <v>40</v>
      </c>
      <c r="G14" s="1" t="s">
        <v>54</v>
      </c>
      <c r="I14" s="1" t="s">
        <v>55</v>
      </c>
      <c r="K14" s="1" t="s">
        <v>43</v>
      </c>
      <c r="O14" s="159">
        <v>19667</v>
      </c>
      <c r="Q14" s="160">
        <v>13400392845</v>
      </c>
      <c r="S14" s="161">
        <v>13410932485</v>
      </c>
      <c r="Z14" s="1"/>
      <c r="AA14" s="162">
        <v>19667</v>
      </c>
      <c r="AC14" s="163">
        <v>691743</v>
      </c>
      <c r="AE14" s="164">
        <v>13400392845</v>
      </c>
      <c r="AG14" s="165">
        <v>13594646312</v>
      </c>
      <c r="AI14" s="166">
        <v>5.7820397859231877E-3</v>
      </c>
    </row>
    <row r="15" spans="1:35" ht="45">
      <c r="A15" s="167" t="s">
        <v>56</v>
      </c>
      <c r="C15" s="1" t="s">
        <v>39</v>
      </c>
      <c r="E15" s="1" t="s">
        <v>40</v>
      </c>
      <c r="G15" s="1" t="s">
        <v>57</v>
      </c>
      <c r="I15" s="1" t="s">
        <v>58</v>
      </c>
      <c r="K15" s="1" t="s">
        <v>43</v>
      </c>
      <c r="O15" s="168">
        <v>2300</v>
      </c>
      <c r="Q15" s="169">
        <v>1904497057</v>
      </c>
      <c r="S15" s="170">
        <v>1923607773</v>
      </c>
      <c r="Z15" s="1"/>
      <c r="AA15" s="171">
        <v>2300</v>
      </c>
      <c r="AC15" s="172">
        <v>849487</v>
      </c>
      <c r="AE15" s="173">
        <v>1904497057</v>
      </c>
      <c r="AG15" s="174">
        <v>1952403580</v>
      </c>
      <c r="AI15" s="175">
        <v>8.3039123774585966E-4</v>
      </c>
    </row>
    <row r="16" spans="1:35" ht="45">
      <c r="A16" s="176" t="s">
        <v>59</v>
      </c>
      <c r="C16" s="1" t="s">
        <v>60</v>
      </c>
      <c r="E16" s="1" t="s">
        <v>40</v>
      </c>
      <c r="G16" s="1" t="s">
        <v>61</v>
      </c>
      <c r="I16" s="1" t="s">
        <v>62</v>
      </c>
      <c r="K16" s="1" t="s">
        <v>43</v>
      </c>
      <c r="O16" s="177">
        <v>1307</v>
      </c>
      <c r="Q16" s="178">
        <v>893458988</v>
      </c>
      <c r="S16" s="179">
        <v>893623272</v>
      </c>
      <c r="Z16" s="1"/>
      <c r="AA16" s="180">
        <v>1307</v>
      </c>
      <c r="AC16" s="181">
        <v>693840</v>
      </c>
      <c r="AE16" s="182">
        <v>893458988</v>
      </c>
      <c r="AG16" s="183">
        <v>906191415</v>
      </c>
      <c r="AI16" s="184">
        <v>3.8541898736762305E-4</v>
      </c>
    </row>
    <row r="17" spans="1:35">
      <c r="A17" s="185" t="s">
        <v>22</v>
      </c>
      <c r="O17" s="186">
        <f>SUM(O10:$O$16)</f>
        <v>42181</v>
      </c>
      <c r="Q17" s="187">
        <f>SUM(Q10:$Q$16)</f>
        <v>29524416880</v>
      </c>
      <c r="S17" s="188">
        <f>SUM(S10:$S$16)</f>
        <v>29808678502</v>
      </c>
      <c r="U17" s="189">
        <f>SUM(U10:$U$16)</f>
        <v>0</v>
      </c>
      <c r="V17" s="190">
        <f>SUM(V10:$V$16)</f>
        <v>0</v>
      </c>
      <c r="X17" s="191">
        <f>SUM(X10:$X$16)</f>
        <v>0</v>
      </c>
      <c r="Y17" s="192">
        <f>SUM(Y10:$Y$16)</f>
        <v>0</v>
      </c>
      <c r="AA17" s="193">
        <f>SUM(AA10:$AA$16)</f>
        <v>42181</v>
      </c>
      <c r="AC17" s="194">
        <f>SUM(AC10:$AC$16)</f>
        <v>5149078</v>
      </c>
      <c r="AE17" s="195">
        <f>SUM(AE10:$AE$16)</f>
        <v>29524416880</v>
      </c>
      <c r="AG17" s="196">
        <f>SUM(AG10:$AG$16)</f>
        <v>30277385525</v>
      </c>
      <c r="AI17" s="197">
        <f>SUM(AI10:$AI$16)</f>
        <v>1.287749925238988E-2</v>
      </c>
    </row>
    <row r="18" spans="1:35">
      <c r="O18" s="198"/>
      <c r="Q18" s="199"/>
      <c r="S18" s="200"/>
      <c r="U18" s="201"/>
      <c r="V18" s="202"/>
      <c r="X18" s="203"/>
      <c r="Y18" s="204"/>
      <c r="AA18" s="205"/>
      <c r="AC18" s="206"/>
      <c r="AE18" s="207"/>
      <c r="AG18" s="208"/>
      <c r="AI18" s="209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M1"/>
    </sheetView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964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</row>
    <row r="2" spans="1:13" ht="20.100000000000001" customHeight="1">
      <c r="A2" s="965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</row>
    <row r="3" spans="1:13" ht="20.100000000000001" customHeight="1">
      <c r="A3" s="966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</row>
    <row r="5" spans="1:13" ht="15.75">
      <c r="A5" s="967" t="s">
        <v>63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</row>
    <row r="6" spans="1:13" ht="15.75">
      <c r="A6" s="968" t="s">
        <v>64</v>
      </c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</row>
    <row r="8" spans="1:13" ht="15.75">
      <c r="C8" s="963" t="s">
        <v>7</v>
      </c>
      <c r="D8" s="911"/>
      <c r="E8" s="911"/>
      <c r="F8" s="911"/>
      <c r="G8" s="911"/>
      <c r="H8" s="911"/>
      <c r="I8" s="911"/>
      <c r="J8" s="911"/>
      <c r="K8" s="911"/>
      <c r="L8" s="911"/>
      <c r="M8" s="911"/>
    </row>
    <row r="9" spans="1:13" ht="31.5">
      <c r="A9" s="210" t="s">
        <v>65</v>
      </c>
      <c r="C9" s="211" t="s">
        <v>9</v>
      </c>
      <c r="E9" s="212" t="s">
        <v>66</v>
      </c>
      <c r="G9" s="213" t="s">
        <v>67</v>
      </c>
      <c r="I9" s="214" t="s">
        <v>68</v>
      </c>
      <c r="K9" s="215" t="s">
        <v>69</v>
      </c>
      <c r="M9" s="216" t="s">
        <v>70</v>
      </c>
    </row>
    <row r="10" spans="1:13">
      <c r="A10" s="217" t="s">
        <v>22</v>
      </c>
      <c r="K10" s="218">
        <f>SUM($K$9)</f>
        <v>0</v>
      </c>
    </row>
    <row r="11" spans="1:13">
      <c r="K11" s="21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8"/>
  <sheetViews>
    <sheetView rightToLeft="1" workbookViewId="0">
      <selection sqref="A1:S1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>
      <c r="A1" s="969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</row>
    <row r="2" spans="1:19" ht="20.100000000000001" customHeight="1">
      <c r="A2" s="970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</row>
    <row r="3" spans="1:19" ht="20.100000000000001" customHeight="1">
      <c r="A3" s="971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</row>
    <row r="5" spans="1:19" ht="15.75">
      <c r="A5" s="972" t="s">
        <v>71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</row>
    <row r="7" spans="1:19" ht="15.75">
      <c r="C7" s="973" t="s">
        <v>72</v>
      </c>
      <c r="D7" s="911"/>
      <c r="E7" s="911"/>
      <c r="F7" s="911"/>
      <c r="G7" s="911"/>
      <c r="H7" s="911"/>
      <c r="I7" s="911"/>
      <c r="K7" s="220" t="s">
        <v>5</v>
      </c>
      <c r="M7" s="974" t="s">
        <v>6</v>
      </c>
      <c r="N7" s="911"/>
      <c r="O7" s="911"/>
      <c r="Q7" s="975" t="s">
        <v>7</v>
      </c>
      <c r="R7" s="911"/>
      <c r="S7" s="911"/>
    </row>
    <row r="8" spans="1:19" ht="31.5">
      <c r="A8" s="221" t="s">
        <v>73</v>
      </c>
      <c r="C8" s="222" t="s">
        <v>74</v>
      </c>
      <c r="E8" s="223" t="s">
        <v>75</v>
      </c>
      <c r="G8" s="224" t="s">
        <v>76</v>
      </c>
      <c r="I8" s="225" t="s">
        <v>77</v>
      </c>
      <c r="K8" s="226" t="s">
        <v>78</v>
      </c>
      <c r="M8" s="227" t="s">
        <v>79</v>
      </c>
      <c r="O8" s="228" t="s">
        <v>80</v>
      </c>
      <c r="Q8" s="229" t="s">
        <v>78</v>
      </c>
      <c r="S8" s="230" t="s">
        <v>15</v>
      </c>
    </row>
    <row r="9" spans="1:19" ht="30">
      <c r="A9" s="231" t="s">
        <v>81</v>
      </c>
      <c r="C9" s="1" t="s">
        <v>82</v>
      </c>
      <c r="E9" s="232" t="s">
        <v>83</v>
      </c>
      <c r="G9" s="1" t="s">
        <v>84</v>
      </c>
      <c r="I9" s="1" t="s">
        <v>43</v>
      </c>
      <c r="K9" s="233">
        <v>104347</v>
      </c>
      <c r="M9" s="234">
        <v>0</v>
      </c>
      <c r="O9" s="235">
        <v>104347</v>
      </c>
    </row>
    <row r="10" spans="1:19" ht="30">
      <c r="A10" s="236" t="s">
        <v>81</v>
      </c>
      <c r="C10" s="1" t="s">
        <v>85</v>
      </c>
      <c r="E10" s="237" t="s">
        <v>83</v>
      </c>
      <c r="G10" s="1" t="s">
        <v>84</v>
      </c>
      <c r="I10" s="1" t="s">
        <v>43</v>
      </c>
      <c r="K10" s="238">
        <v>50000000</v>
      </c>
      <c r="P10" s="1"/>
      <c r="Q10" s="239">
        <v>50000000</v>
      </c>
      <c r="S10" s="240">
        <v>2.1265870597969801E-5</v>
      </c>
    </row>
    <row r="11" spans="1:19" ht="30">
      <c r="A11" s="241" t="s">
        <v>81</v>
      </c>
      <c r="C11" s="1" t="s">
        <v>86</v>
      </c>
      <c r="E11" s="242" t="s">
        <v>83</v>
      </c>
      <c r="G11" s="1" t="s">
        <v>87</v>
      </c>
      <c r="I11" s="1" t="s">
        <v>43</v>
      </c>
      <c r="K11" s="243">
        <v>1973698</v>
      </c>
      <c r="M11" s="244">
        <v>1365000000000</v>
      </c>
      <c r="O11" s="245">
        <v>1365000000000</v>
      </c>
      <c r="Q11" s="246">
        <v>1973698</v>
      </c>
      <c r="S11" s="247">
        <v>8.3944812534943607E-7</v>
      </c>
    </row>
    <row r="12" spans="1:19" ht="30">
      <c r="A12" s="248" t="s">
        <v>81</v>
      </c>
      <c r="C12" s="1" t="s">
        <v>88</v>
      </c>
      <c r="E12" s="249" t="s">
        <v>83</v>
      </c>
      <c r="G12" s="1" t="s">
        <v>87</v>
      </c>
      <c r="I12" s="1" t="s">
        <v>43</v>
      </c>
      <c r="K12" s="250">
        <v>2852266778</v>
      </c>
      <c r="P12" s="1"/>
      <c r="Q12" s="251">
        <v>2852266778</v>
      </c>
      <c r="S12" s="252">
        <v>1.2131187242367253E-3</v>
      </c>
    </row>
    <row r="13" spans="1:19" ht="30">
      <c r="A13" s="253" t="s">
        <v>81</v>
      </c>
      <c r="C13" s="1" t="s">
        <v>89</v>
      </c>
      <c r="E13" s="254" t="s">
        <v>83</v>
      </c>
      <c r="G13" s="1" t="s">
        <v>87</v>
      </c>
      <c r="I13" s="1" t="s">
        <v>43</v>
      </c>
      <c r="K13" s="255">
        <v>7970922942</v>
      </c>
      <c r="P13" s="1"/>
      <c r="Q13" s="256">
        <v>7970922942</v>
      </c>
      <c r="S13" s="257">
        <v>3.3901723166192151E-3</v>
      </c>
    </row>
    <row r="14" spans="1:19" ht="30">
      <c r="A14" s="258" t="s">
        <v>81</v>
      </c>
      <c r="C14" s="1" t="s">
        <v>90</v>
      </c>
      <c r="E14" s="259" t="s">
        <v>91</v>
      </c>
      <c r="G14" s="1" t="s">
        <v>84</v>
      </c>
      <c r="I14" s="1" t="s">
        <v>43</v>
      </c>
      <c r="K14" s="260">
        <v>496440144</v>
      </c>
      <c r="M14" s="261">
        <v>3753538</v>
      </c>
      <c r="O14" s="262">
        <v>0</v>
      </c>
      <c r="Q14" s="263">
        <v>500193682</v>
      </c>
      <c r="S14" s="264">
        <v>2.1274108230668115E-4</v>
      </c>
    </row>
    <row r="15" spans="1:19" ht="30">
      <c r="A15" s="265" t="s">
        <v>81</v>
      </c>
      <c r="C15" s="1" t="s">
        <v>92</v>
      </c>
      <c r="E15" s="266" t="s">
        <v>91</v>
      </c>
      <c r="G15" s="1" t="s">
        <v>84</v>
      </c>
      <c r="I15" s="1" t="s">
        <v>43</v>
      </c>
      <c r="K15" s="267">
        <v>581218146</v>
      </c>
      <c r="M15" s="268">
        <v>4266807</v>
      </c>
      <c r="O15" s="269">
        <v>0</v>
      </c>
      <c r="Q15" s="270">
        <v>585484953</v>
      </c>
      <c r="S15" s="271">
        <v>2.4901694495112865E-4</v>
      </c>
    </row>
    <row r="16" spans="1:19" ht="30">
      <c r="A16" s="272" t="s">
        <v>81</v>
      </c>
      <c r="C16" s="1" t="s">
        <v>93</v>
      </c>
      <c r="E16" s="273" t="s">
        <v>91</v>
      </c>
      <c r="G16" s="1" t="s">
        <v>94</v>
      </c>
      <c r="I16" s="1" t="s">
        <v>43</v>
      </c>
      <c r="L16" s="1"/>
      <c r="M16" s="274">
        <v>757000000000</v>
      </c>
      <c r="O16" s="275">
        <v>757000000000</v>
      </c>
    </row>
    <row r="17" spans="1:19">
      <c r="A17" s="276" t="s">
        <v>22</v>
      </c>
      <c r="K17" s="277">
        <f>SUM(K9:$K$16)</f>
        <v>11952926055</v>
      </c>
      <c r="M17" s="278">
        <f>SUM(M9:$M$16)</f>
        <v>2122008020345</v>
      </c>
      <c r="O17" s="279">
        <f>SUM(O9:$O$16)</f>
        <v>2122000104347</v>
      </c>
      <c r="Q17" s="280">
        <f>SUM(Q9:$Q$16)</f>
        <v>11960842053</v>
      </c>
      <c r="S17" s="281">
        <f>SUM(S9:$S$16)</f>
        <v>5.0871543868370693E-3</v>
      </c>
    </row>
    <row r="18" spans="1:19">
      <c r="K18" s="282"/>
      <c r="M18" s="283"/>
      <c r="O18" s="284"/>
      <c r="Q18" s="285"/>
      <c r="S18" s="286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AC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976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902"/>
      <c r="AC1" s="902"/>
    </row>
    <row r="2" spans="1:29" ht="20.100000000000001" customHeight="1">
      <c r="A2" s="977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  <c r="T2" s="902"/>
      <c r="U2" s="902"/>
      <c r="V2" s="902"/>
      <c r="W2" s="902"/>
      <c r="X2" s="902"/>
      <c r="Y2" s="902"/>
      <c r="Z2" s="902"/>
      <c r="AA2" s="902"/>
      <c r="AB2" s="902"/>
      <c r="AC2" s="902"/>
    </row>
    <row r="3" spans="1:29" ht="20.100000000000001" customHeight="1">
      <c r="A3" s="978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</row>
    <row r="5" spans="1:29" ht="15.75">
      <c r="A5" s="979" t="s">
        <v>95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  <c r="T5" s="902"/>
      <c r="U5" s="902"/>
      <c r="V5" s="902"/>
      <c r="W5" s="902"/>
      <c r="X5" s="902"/>
      <c r="Y5" s="902"/>
      <c r="Z5" s="902"/>
      <c r="AA5" s="902"/>
      <c r="AB5" s="902"/>
      <c r="AC5" s="902"/>
    </row>
    <row r="7" spans="1:29" ht="15.75">
      <c r="K7" s="287" t="s">
        <v>5</v>
      </c>
      <c r="M7" s="980" t="s">
        <v>6</v>
      </c>
      <c r="N7" s="911"/>
      <c r="O7" s="911"/>
      <c r="P7" s="911"/>
      <c r="Q7" s="911"/>
      <c r="R7" s="911"/>
      <c r="S7" s="911"/>
      <c r="T7" s="911"/>
      <c r="U7" s="911"/>
      <c r="W7" s="981" t="s">
        <v>7</v>
      </c>
      <c r="X7" s="911"/>
      <c r="Y7" s="911"/>
      <c r="Z7" s="911"/>
      <c r="AA7" s="911"/>
      <c r="AB7" s="911"/>
      <c r="AC7" s="911"/>
    </row>
    <row r="8" spans="1:29">
      <c r="A8" s="914" t="s">
        <v>96</v>
      </c>
      <c r="C8" s="983" t="s">
        <v>35</v>
      </c>
      <c r="E8" s="985" t="s">
        <v>77</v>
      </c>
      <c r="G8" s="987" t="s">
        <v>97</v>
      </c>
      <c r="I8" s="989" t="s">
        <v>33</v>
      </c>
      <c r="K8" s="914" t="s">
        <v>9</v>
      </c>
      <c r="M8" s="914" t="s">
        <v>10</v>
      </c>
      <c r="O8" s="914" t="s">
        <v>11</v>
      </c>
      <c r="Q8" s="914" t="s">
        <v>12</v>
      </c>
      <c r="R8" s="902"/>
      <c r="T8" s="914" t="s">
        <v>13</v>
      </c>
      <c r="U8" s="902"/>
      <c r="W8" s="914" t="s">
        <v>9</v>
      </c>
      <c r="Y8" s="914" t="s">
        <v>10</v>
      </c>
      <c r="AA8" s="914" t="s">
        <v>11</v>
      </c>
      <c r="AC8" s="994" t="s">
        <v>15</v>
      </c>
    </row>
    <row r="9" spans="1:29">
      <c r="A9" s="982"/>
      <c r="C9" s="984"/>
      <c r="E9" s="986"/>
      <c r="G9" s="988"/>
      <c r="I9" s="990"/>
      <c r="K9" s="996"/>
      <c r="M9" s="997"/>
      <c r="O9" s="998"/>
      <c r="Q9" s="288" t="s">
        <v>9</v>
      </c>
      <c r="R9" s="289" t="s">
        <v>10</v>
      </c>
      <c r="T9" s="290" t="s">
        <v>9</v>
      </c>
      <c r="U9" s="291" t="s">
        <v>16</v>
      </c>
      <c r="W9" s="991"/>
      <c r="Y9" s="992"/>
      <c r="AA9" s="993"/>
      <c r="AC9" s="995"/>
    </row>
    <row r="10" spans="1:29">
      <c r="A10" s="292" t="s">
        <v>22</v>
      </c>
      <c r="K10" s="293">
        <f>SUM($K$9)</f>
        <v>0</v>
      </c>
      <c r="M10" s="294">
        <f>SUM($M$9)</f>
        <v>0</v>
      </c>
      <c r="O10" s="295">
        <f>SUM($O$9)</f>
        <v>0</v>
      </c>
      <c r="Q10" s="296">
        <f>SUM($Q$9)</f>
        <v>0</v>
      </c>
      <c r="R10" s="297">
        <f>SUM($R$9)</f>
        <v>0</v>
      </c>
      <c r="T10" s="298">
        <f>SUM($T$9)</f>
        <v>0</v>
      </c>
      <c r="U10" s="299">
        <f>SUM($U$9)</f>
        <v>0</v>
      </c>
      <c r="W10" s="300">
        <f>SUM($W$9)</f>
        <v>0</v>
      </c>
      <c r="Y10" s="301">
        <f>SUM($Y$9)</f>
        <v>0</v>
      </c>
      <c r="AA10" s="302">
        <f>SUM($AA$9)</f>
        <v>0</v>
      </c>
      <c r="AC10" s="303">
        <f>SUM($AC$9)</f>
        <v>0</v>
      </c>
    </row>
    <row r="11" spans="1:29">
      <c r="K11" s="304"/>
      <c r="M11" s="305"/>
      <c r="O11" s="306"/>
      <c r="Q11" s="307"/>
      <c r="R11" s="308"/>
      <c r="T11" s="309"/>
      <c r="U11" s="310"/>
      <c r="W11" s="311"/>
      <c r="Y11" s="312"/>
      <c r="AA11" s="313"/>
      <c r="AC11" s="314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sqref="A1:I1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>
      <c r="A1" s="999" t="s">
        <v>0</v>
      </c>
      <c r="B1" s="902"/>
      <c r="C1" s="902"/>
      <c r="D1" s="902"/>
      <c r="E1" s="902"/>
      <c r="F1" s="902"/>
      <c r="G1" s="902"/>
      <c r="H1" s="902"/>
      <c r="I1" s="902"/>
    </row>
    <row r="2" spans="1:9" ht="20.100000000000001" customHeight="1">
      <c r="A2" s="1000" t="s">
        <v>98</v>
      </c>
      <c r="B2" s="902"/>
      <c r="C2" s="902"/>
      <c r="D2" s="902"/>
      <c r="E2" s="902"/>
      <c r="F2" s="902"/>
      <c r="G2" s="902"/>
      <c r="H2" s="902"/>
      <c r="I2" s="902"/>
    </row>
    <row r="3" spans="1:9" ht="20.100000000000001" customHeight="1">
      <c r="A3" s="1001" t="s">
        <v>2</v>
      </c>
      <c r="B3" s="902"/>
      <c r="C3" s="902"/>
      <c r="D3" s="902"/>
      <c r="E3" s="902"/>
      <c r="F3" s="902"/>
      <c r="G3" s="902"/>
      <c r="H3" s="902"/>
      <c r="I3" s="902"/>
    </row>
    <row r="5" spans="1:9" ht="15.75">
      <c r="A5" s="1002" t="s">
        <v>99</v>
      </c>
      <c r="B5" s="902"/>
      <c r="C5" s="902"/>
      <c r="D5" s="902"/>
      <c r="E5" s="902"/>
      <c r="F5" s="902"/>
      <c r="G5" s="902"/>
      <c r="H5" s="902"/>
      <c r="I5" s="902"/>
    </row>
    <row r="7" spans="1:9" ht="31.5">
      <c r="A7" s="315" t="s">
        <v>100</v>
      </c>
      <c r="C7" s="316" t="s">
        <v>101</v>
      </c>
      <c r="E7" s="317" t="s">
        <v>78</v>
      </c>
      <c r="G7" s="318" t="s">
        <v>102</v>
      </c>
      <c r="I7" s="319" t="s">
        <v>103</v>
      </c>
    </row>
    <row r="8" spans="1:9" ht="15.75">
      <c r="A8" s="320" t="s">
        <v>104</v>
      </c>
      <c r="C8" s="1" t="s">
        <v>105</v>
      </c>
      <c r="E8" s="321">
        <v>561871579017</v>
      </c>
      <c r="G8" s="322">
        <f>E8/563841792057</f>
        <v>0.99650573428973344</v>
      </c>
      <c r="I8" s="323">
        <f>E8/2351185189887</f>
        <v>0.23897376584104973</v>
      </c>
    </row>
    <row r="9" spans="1:9" ht="15.75">
      <c r="A9" s="324" t="s">
        <v>106</v>
      </c>
      <c r="C9" s="1" t="s">
        <v>107</v>
      </c>
      <c r="E9" s="325">
        <v>1855235345</v>
      </c>
      <c r="G9" s="326">
        <f>E9/563841792057</f>
        <v>3.2903473476695571E-3</v>
      </c>
      <c r="I9" s="327">
        <f>E9/2351185189887</f>
        <v>7.8906389551099728E-4</v>
      </c>
    </row>
    <row r="10" spans="1:9" ht="15.75">
      <c r="A10" s="328" t="s">
        <v>108</v>
      </c>
      <c r="C10" s="1" t="s">
        <v>109</v>
      </c>
      <c r="E10" s="329">
        <v>113813345</v>
      </c>
      <c r="G10" s="330">
        <f>E10/563841792057</f>
        <v>2.0185333297978445E-4</v>
      </c>
      <c r="I10" s="331">
        <f>E10/2351185189887</f>
        <v>4.8406797341841868E-5</v>
      </c>
    </row>
    <row r="11" spans="1:9" ht="15.75">
      <c r="A11" s="332" t="s">
        <v>110</v>
      </c>
      <c r="C11" s="1" t="s">
        <v>111</v>
      </c>
      <c r="E11" s="333">
        <v>1164350</v>
      </c>
      <c r="G11" s="334">
        <f>E11/563841792057</f>
        <v>2.0650296171772479E-6</v>
      </c>
      <c r="I11" s="335">
        <f>E11/2351185189887</f>
        <v>4.9521832861492277E-7</v>
      </c>
    </row>
    <row r="12" spans="1:9" ht="15.75">
      <c r="A12" s="336" t="s">
        <v>22</v>
      </c>
      <c r="E12" s="337">
        <f>SUM(E8:$E$11)</f>
        <v>563841792057</v>
      </c>
      <c r="G12" s="338">
        <f>SUM(G8:$G$11)</f>
        <v>0.99999999999999989</v>
      </c>
      <c r="I12" s="339">
        <f>SUM(I8:$I$11)</f>
        <v>0.23981173175223119</v>
      </c>
    </row>
    <row r="13" spans="1:9">
      <c r="E13" s="340"/>
      <c r="G13" s="341"/>
      <c r="I13" s="342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workbookViewId="0">
      <selection sqref="A1:S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003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</row>
    <row r="2" spans="1:19" ht="20.100000000000001" customHeight="1">
      <c r="A2" s="1004" t="s">
        <v>98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</row>
    <row r="3" spans="1:19" ht="20.100000000000001" customHeight="1">
      <c r="A3" s="1005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</row>
    <row r="5" spans="1:19" ht="15.75">
      <c r="A5" s="1006" t="s">
        <v>112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</row>
    <row r="7" spans="1:19" ht="15.75">
      <c r="C7" s="1007" t="s">
        <v>113</v>
      </c>
      <c r="D7" s="911"/>
      <c r="E7" s="911"/>
      <c r="F7" s="911"/>
      <c r="G7" s="911"/>
      <c r="I7" s="1008" t="s">
        <v>114</v>
      </c>
      <c r="J7" s="911"/>
      <c r="K7" s="911"/>
      <c r="L7" s="911"/>
      <c r="M7" s="911"/>
      <c r="O7" s="1009" t="s">
        <v>7</v>
      </c>
      <c r="P7" s="911"/>
      <c r="Q7" s="911"/>
      <c r="R7" s="911"/>
      <c r="S7" s="911"/>
    </row>
    <row r="8" spans="1:19" ht="47.25">
      <c r="A8" s="343" t="s">
        <v>24</v>
      </c>
      <c r="C8" s="344" t="s">
        <v>115</v>
      </c>
      <c r="E8" s="345" t="s">
        <v>116</v>
      </c>
      <c r="G8" s="346" t="s">
        <v>117</v>
      </c>
      <c r="I8" s="347" t="s">
        <v>118</v>
      </c>
      <c r="K8" s="348" t="s">
        <v>119</v>
      </c>
      <c r="M8" s="349" t="s">
        <v>120</v>
      </c>
      <c r="O8" s="350" t="s">
        <v>118</v>
      </c>
      <c r="Q8" s="351" t="s">
        <v>119</v>
      </c>
      <c r="S8" s="352" t="s">
        <v>120</v>
      </c>
    </row>
    <row r="9" spans="1:19">
      <c r="A9" s="353" t="s">
        <v>17</v>
      </c>
      <c r="C9" s="1" t="s">
        <v>121</v>
      </c>
      <c r="E9" s="354">
        <v>10611101</v>
      </c>
      <c r="G9" s="355">
        <v>180</v>
      </c>
      <c r="N9" s="1"/>
      <c r="O9" s="356">
        <v>1909998000</v>
      </c>
      <c r="Q9" s="357">
        <v>0</v>
      </c>
      <c r="S9" s="358">
        <v>1909998000</v>
      </c>
    </row>
    <row r="10" spans="1:19" ht="30">
      <c r="A10" s="359" t="s">
        <v>19</v>
      </c>
      <c r="C10" s="1" t="s">
        <v>122</v>
      </c>
      <c r="E10" s="360">
        <v>11578339</v>
      </c>
      <c r="G10" s="361">
        <v>500</v>
      </c>
      <c r="N10" s="1"/>
      <c r="O10" s="362">
        <v>5789169500</v>
      </c>
      <c r="Q10" s="363">
        <v>-336145326</v>
      </c>
      <c r="S10" s="364">
        <v>5453024174</v>
      </c>
    </row>
    <row r="11" spans="1:19">
      <c r="A11" s="365" t="s">
        <v>22</v>
      </c>
      <c r="I11" s="366">
        <f>SUM(I9:$I$10)</f>
        <v>0</v>
      </c>
      <c r="K11" s="367">
        <f>SUM(K9:$K$10)</f>
        <v>0</v>
      </c>
      <c r="M11" s="368">
        <f>SUM(M9:$M$10)</f>
        <v>0</v>
      </c>
      <c r="O11" s="369">
        <f>SUM(O9:$O$10)</f>
        <v>7699167500</v>
      </c>
      <c r="Q11" s="370">
        <f>SUM(Q9:$Q$10)</f>
        <v>-336145326</v>
      </c>
      <c r="S11" s="371">
        <f>SUM(S9:$S$10)</f>
        <v>7363022174</v>
      </c>
    </row>
    <row r="12" spans="1:19">
      <c r="I12" s="372"/>
      <c r="K12" s="373"/>
      <c r="M12" s="374"/>
      <c r="O12" s="375"/>
      <c r="Q12" s="376"/>
      <c r="S12" s="377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2019-11-24T10:05:05Z</dcterms:created>
  <dcterms:modified xsi:type="dcterms:W3CDTF">2023-03-25T13:51:32Z</dcterms:modified>
</cp:coreProperties>
</file>