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264E2AC6-5261-4B72-B6B5-0AEBDCAF9975}" xr6:coauthVersionLast="36" xr6:coauthVersionMax="36" xr10:uidLastSave="{00000000-0000-0000-0000-000000000000}"/>
  <bookViews>
    <workbookView xWindow="0" yWindow="0" windowWidth="24000" windowHeight="9225" activeTab="1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1" i="15"/>
  <c r="K9" i="15" s="1"/>
  <c r="G11" i="15"/>
  <c r="E11" i="15"/>
  <c r="K10" i="15"/>
  <c r="Q29" i="14"/>
  <c r="O29" i="14"/>
  <c r="M29" i="14"/>
  <c r="K29" i="14"/>
  <c r="I29" i="14"/>
  <c r="G29" i="14"/>
  <c r="E29" i="14"/>
  <c r="C29" i="14"/>
  <c r="U14" i="13"/>
  <c r="S14" i="13"/>
  <c r="Q14" i="13"/>
  <c r="O14" i="13"/>
  <c r="M14" i="13"/>
  <c r="K14" i="13"/>
  <c r="I14" i="13"/>
  <c r="G14" i="13"/>
  <c r="E14" i="13"/>
  <c r="C14" i="13"/>
  <c r="Q18" i="12"/>
  <c r="O18" i="12"/>
  <c r="M18" i="12"/>
  <c r="K18" i="12"/>
  <c r="I18" i="12"/>
  <c r="G18" i="12"/>
  <c r="E18" i="12"/>
  <c r="C18" i="12"/>
  <c r="Q31" i="11"/>
  <c r="O31" i="11"/>
  <c r="M31" i="11"/>
  <c r="K31" i="11"/>
  <c r="I31" i="11"/>
  <c r="G31" i="11"/>
  <c r="E31" i="11"/>
  <c r="C31" i="11"/>
  <c r="S13" i="10"/>
  <c r="Q13" i="10"/>
  <c r="O13" i="10"/>
  <c r="M13" i="10"/>
  <c r="K13" i="10"/>
  <c r="I13" i="10"/>
  <c r="S10" i="9"/>
  <c r="Q10" i="9"/>
  <c r="O10" i="9"/>
  <c r="M10" i="9"/>
  <c r="K10" i="9"/>
  <c r="I10" i="9"/>
  <c r="E12" i="8"/>
  <c r="I11" i="8"/>
  <c r="I12" i="8" s="1"/>
  <c r="G11" i="8"/>
  <c r="I10" i="8"/>
  <c r="G10" i="8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6" i="6"/>
  <c r="Q16" i="6"/>
  <c r="O16" i="6"/>
  <c r="M16" i="6"/>
  <c r="K16" i="6"/>
  <c r="K10" i="5"/>
  <c r="AI14" i="4"/>
  <c r="AG14" i="4"/>
  <c r="AE14" i="4"/>
  <c r="AC14" i="4"/>
  <c r="AA14" i="4"/>
  <c r="Y14" i="4"/>
  <c r="X14" i="4"/>
  <c r="V14" i="4"/>
  <c r="U14" i="4"/>
  <c r="S14" i="4"/>
  <c r="Q14" i="4"/>
  <c r="O14" i="4"/>
  <c r="Q9" i="3"/>
  <c r="M9" i="3"/>
  <c r="K9" i="3"/>
  <c r="I9" i="3"/>
  <c r="E9" i="3"/>
  <c r="C9" i="3"/>
  <c r="W17" i="2"/>
  <c r="U17" i="2"/>
  <c r="S17" i="2"/>
  <c r="Q17" i="2"/>
  <c r="O17" i="2"/>
  <c r="M17" i="2"/>
  <c r="L17" i="2"/>
  <c r="J17" i="2"/>
  <c r="I17" i="2"/>
  <c r="G17" i="2"/>
  <c r="E17" i="2"/>
  <c r="C17" i="2"/>
  <c r="G12" i="8" l="1"/>
  <c r="K11" i="15"/>
</calcChain>
</file>

<file path=xl/sharedStrings.xml><?xml version="1.0" encoding="utf-8"?>
<sst xmlns="http://schemas.openxmlformats.org/spreadsheetml/2006/main" count="420" uniqueCount="165">
  <si>
    <t>‫اختصاصی بازارگردانی نماد صنعت و معدن</t>
  </si>
  <si>
    <t>‫صورت وضعیت پورتفوی</t>
  </si>
  <si>
    <t>‫برای ماه منتهی به 1399/05/31</t>
  </si>
  <si>
    <t>‫1- سرمایه گذاری ها</t>
  </si>
  <si>
    <t>‫1-1- سرمایه گذاری در سهام و حق تقدم سهام</t>
  </si>
  <si>
    <t>‫1399/04/31</t>
  </si>
  <si>
    <t>‫تغییرات طی دوره</t>
  </si>
  <si>
    <t>‫1399/05/31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</si>
  <si>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</si>
  <si>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</si>
  <si>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</si>
  <si>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</si>
  <si>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</si>
  <si>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</si>
  <si>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</si>
  <si>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</si>
  <si>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</si>
  <si>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‫آتيه دماوند</t>
  </si>
  <si>
    <t>‫سرمايه گذاري توسعه صنعت وتجارت</t>
  </si>
  <si>
    <t>‫شركت سرمايه گذاري مس سرچشمه</t>
  </si>
  <si>
    <t>‫شركت سرمايه گذاري مس سرچشمه (تقدم)</t>
  </si>
  <si>
    <t>‫شيميايي ايران</t>
  </si>
  <si>
    <t>‫ليزينگ صنعت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</si>
  <si>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</si>
  <si>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</si>
  <si>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</si>
  <si>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</si>
  <si>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</si>
  <si>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</si>
  <si>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</si>
  <si>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</si>
  <si>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</si>
  <si>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</si>
  <si>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</si>
  <si>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</si>
  <si>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</si>
  <si>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</si>
  <si>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</si>
  <si>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</si>
  <si>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‫اسنادخزانه-م13بودجه97-000518</t>
  </si>
  <si>
    <t>‫بلی</t>
  </si>
  <si>
    <t>‫فرابورس</t>
  </si>
  <si>
    <t>‫1397/07/18</t>
  </si>
  <si>
    <t>‫1400/05/18</t>
  </si>
  <si>
    <t>‫0</t>
  </si>
  <si>
    <t>‫اسنادخزانه-م16بودجه97-000407</t>
  </si>
  <si>
    <t>‫1397/09/07</t>
  </si>
  <si>
    <t>‫1400/04/07</t>
  </si>
  <si>
    <t>‫اسنادخزانه-م20بودجه97-000324</t>
  </si>
  <si>
    <t>‫1397/11/24</t>
  </si>
  <si>
    <t>‫1400/03/24</t>
  </si>
  <si>
    <t>‫اسنادخزانه-م21بودجه97-000728</t>
  </si>
  <si>
    <t>‫1397/12/29</t>
  </si>
  <si>
    <t>‫1400/07/28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</si>
  <si>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</si>
  <si>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</si>
  <si>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</si>
  <si>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</si>
  <si>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</si>
  <si>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</si>
  <si>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</si>
  <si>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</si>
  <si>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</si>
  <si>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</si>
  <si>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</si>
  <si>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</si>
  <si>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</si>
  <si>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</si>
  <si>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</si>
  <si>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</si>
  <si>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</si>
  <si>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</si>
  <si>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سامان</t>
  </si>
  <si>
    <t>‫849-40-2561740-2</t>
  </si>
  <si>
    <t>‫جاري</t>
  </si>
  <si>
    <t>‫1398/01/26</t>
  </si>
  <si>
    <t>‫849-40-2561740-3</t>
  </si>
  <si>
    <t>‫1398/06/13</t>
  </si>
  <si>
    <t>‫849-40-2561740-4</t>
  </si>
  <si>
    <t>‫849-40-2561740-5</t>
  </si>
  <si>
    <t>‫849-810-2561740-1</t>
  </si>
  <si>
    <t>‫کوتاه مدت</t>
  </si>
  <si>
    <t>‫849-810-2561740-2</t>
  </si>
  <si>
    <t>‫سپرده بانکی نزد بانک صنعت و معدن</t>
  </si>
  <si>
    <t>‫0103925966006</t>
  </si>
  <si>
    <t>‫1398/10/21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</si>
  <si>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</si>
  <si>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</si>
  <si>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</si>
  <si>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</si>
  <si>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</si>
  <si>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</si>
  <si>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</si>
  <si>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</si>
  <si>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</si>
  <si>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</si>
  <si>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</si>
  <si>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</si>
  <si>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</si>
  <si>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</si>
  <si>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</si>
  <si>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</si>
  <si>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</si>
  <si>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</si>
  <si>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</si>
  <si>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</si>
  <si>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</si>
  <si>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</si>
  <si>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</si>
  <si>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</si>
  <si>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</si>
  <si>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</si>
  <si>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‫1399/01/20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</si>
  <si>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</si>
  <si>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</si>
  <si>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</si>
  <si>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</si>
  <si>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مدت-1-2561740-810-849-سامان</t>
  </si>
  <si>
    <t>‫1399/05/09</t>
  </si>
  <si>
    <t>‫-</t>
  </si>
  <si>
    <t>‫كوتاه مدت-2-2561740-810-849-سامان</t>
  </si>
  <si>
    <t>‫1399/05/27</t>
  </si>
  <si>
    <t>‫مرابحه گندم2-واجدشرايط خاص1400</t>
  </si>
  <si>
    <t>‫1399/08/20</t>
  </si>
  <si>
    <t>‫1400/08/20</t>
  </si>
  <si>
    <t>‫17</t>
  </si>
  <si>
    <t>‫مشاركت دولت-باشرايط خاص140010</t>
  </si>
  <si>
    <t>‫1399/10/26</t>
  </si>
  <si>
    <t>‫1400/10/26</t>
  </si>
  <si>
    <t>‫سود(زیان) حاصل از فروش اوراق بهادار</t>
  </si>
  <si>
    <t>‫ارزش دفتری</t>
  </si>
  <si>
    <t>‫سود و زیان ناشی از فروش</t>
  </si>
  <si>
    <t>‫اسنادخزانه-م11بودجه98-001013</t>
  </si>
  <si>
    <t>‫اسنادخزانه-م12بودجه98-001111</t>
  </si>
  <si>
    <t>‫اسنادخزانه-م15بودجه98-010406</t>
  </si>
  <si>
    <t>‫اسنادخزانه-م17بودجه98-010512</t>
  </si>
  <si>
    <t>‫اسنادخزانه-م18بودجه97-000525</t>
  </si>
  <si>
    <t>‫اسنادخزانه-م18بودجه98-010614</t>
  </si>
  <si>
    <t>‫اسنادخزانه-م23بودجه97-000824</t>
  </si>
  <si>
    <t>‫اسنادخزانه-م2بودجه98-990430</t>
  </si>
  <si>
    <t>‫اسنادخزانه-م3بودجه97-990721</t>
  </si>
  <si>
    <t>‫اسنادخزانه-م3بودجه98-990521</t>
  </si>
  <si>
    <t>‫اسنادخزانه-م4بودجه97-991022</t>
  </si>
  <si>
    <t>‫اسنادخزانه-م6بودجه98-000519</t>
  </si>
  <si>
    <t>‫اسنادخزانه-م7بودجه98-000719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</si>
  <si>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</si>
  <si>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</si>
  <si>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</si>
  <si>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</si>
  <si>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</si>
  <si>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</si>
  <si>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</si>
  <si>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</si>
  <si>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</si>
  <si>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‫صنعت و معدن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</si>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</sst>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53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58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10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49" fillId="0" borderId="0" xfId="0" applyNumberFormat="1" applyFont="1" applyAlignment="1">
      <alignment horizontal="center" vertical="center"/>
    </xf>
    <xf numFmtId="37" fontId="50" fillId="0" borderId="0" xfId="0" applyNumberFormat="1" applyFont="1" applyAlignment="1">
      <alignment horizontal="center" vertical="center"/>
    </xf>
    <xf numFmtId="37" fontId="51" fillId="0" borderId="0" xfId="0" applyNumberFormat="1" applyFont="1" applyAlignment="1">
      <alignment horizontal="center" vertical="center"/>
    </xf>
    <xf numFmtId="37" fontId="52" fillId="0" borderId="0" xfId="0" applyNumberFormat="1" applyFont="1" applyAlignment="1">
      <alignment horizontal="center" vertical="center"/>
    </xf>
    <xf numFmtId="37" fontId="53" fillId="0" borderId="0" xfId="0" applyNumberFormat="1" applyFont="1" applyAlignment="1">
      <alignment horizontal="center" vertical="center"/>
    </xf>
    <xf numFmtId="37" fontId="54" fillId="0" borderId="0" xfId="0" applyNumberFormat="1" applyFont="1" applyAlignment="1">
      <alignment horizontal="center" vertical="center"/>
    </xf>
    <xf numFmtId="37" fontId="55" fillId="0" borderId="0" xfId="0" applyNumberFormat="1" applyFont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10" fontId="57" fillId="0" borderId="0" xfId="0" applyNumberFormat="1" applyFont="1" applyAlignment="1">
      <alignment horizontal="center" vertical="center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center" vertical="center"/>
    </xf>
    <xf numFmtId="37" fontId="60" fillId="0" borderId="0" xfId="0" applyNumberFormat="1" applyFont="1" applyAlignment="1">
      <alignment horizontal="center" vertical="center"/>
    </xf>
    <xf numFmtId="37" fontId="61" fillId="0" borderId="0" xfId="0" applyNumberFormat="1" applyFont="1" applyAlignment="1">
      <alignment horizontal="center" vertical="center"/>
    </xf>
    <xf numFmtId="37" fontId="62" fillId="0" borderId="0" xfId="0" applyNumberFormat="1" applyFont="1" applyAlignment="1">
      <alignment horizontal="center" vertical="center"/>
    </xf>
    <xf numFmtId="37" fontId="63" fillId="0" borderId="0" xfId="0" applyNumberFormat="1" applyFont="1" applyAlignment="1">
      <alignment horizontal="center" vertical="center"/>
    </xf>
    <xf numFmtId="37" fontId="64" fillId="0" borderId="0" xfId="0" applyNumberFormat="1" applyFont="1" applyAlignment="1">
      <alignment horizontal="center" vertical="center"/>
    </xf>
    <xf numFmtId="37" fontId="65" fillId="0" borderId="0" xfId="0" applyNumberFormat="1" applyFont="1" applyAlignment="1">
      <alignment horizontal="center" vertical="center"/>
    </xf>
    <xf numFmtId="10" fontId="66" fillId="0" borderId="0" xfId="0" applyNumberFormat="1" applyFont="1" applyAlignment="1">
      <alignment horizontal="center" vertical="center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center" vertical="center"/>
    </xf>
    <xf numFmtId="37" fontId="69" fillId="0" borderId="0" xfId="0" applyNumberFormat="1" applyFont="1" applyAlignment="1">
      <alignment horizontal="center" vertical="center"/>
    </xf>
    <xf numFmtId="37" fontId="70" fillId="0" borderId="0" xfId="0" applyNumberFormat="1" applyFont="1" applyAlignment="1">
      <alignment horizontal="center" vertical="center"/>
    </xf>
    <xf numFmtId="37" fontId="71" fillId="0" borderId="0" xfId="0" applyNumberFormat="1" applyFont="1" applyAlignment="1">
      <alignment horizontal="center" vertical="center"/>
    </xf>
    <xf numFmtId="37" fontId="72" fillId="0" borderId="0" xfId="0" applyNumberFormat="1" applyFont="1" applyAlignment="1">
      <alignment horizontal="center" vertical="center"/>
    </xf>
    <xf numFmtId="37" fontId="73" fillId="0" borderId="0" xfId="0" applyNumberFormat="1" applyFont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center" vertical="center"/>
    </xf>
    <xf numFmtId="37" fontId="78" fillId="0" borderId="0" xfId="0" applyNumberFormat="1" applyFont="1" applyAlignment="1">
      <alignment horizontal="center" vertical="center"/>
    </xf>
    <xf numFmtId="10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right" vertical="center" wrapText="1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center" vertical="center"/>
    </xf>
    <xf numFmtId="37" fontId="83" fillId="0" borderId="0" xfId="0" applyNumberFormat="1" applyFont="1" applyAlignment="1">
      <alignment horizontal="center" vertical="center"/>
    </xf>
    <xf numFmtId="37" fontId="84" fillId="0" borderId="0" xfId="0" applyNumberFormat="1" applyFont="1" applyAlignment="1">
      <alignment horizontal="center" vertical="center"/>
    </xf>
    <xf numFmtId="37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center" vertical="center"/>
    </xf>
    <xf numFmtId="10" fontId="92" fillId="0" borderId="0" xfId="0" applyNumberFormat="1" applyFont="1" applyAlignment="1">
      <alignment horizontal="center" vertical="center"/>
    </xf>
    <xf numFmtId="37" fontId="93" fillId="0" borderId="3" xfId="0" applyNumberFormat="1" applyFont="1" applyBorder="1" applyAlignment="1">
      <alignment horizontal="center" vertical="center"/>
    </xf>
    <xf numFmtId="37" fontId="94" fillId="0" borderId="3" xfId="0" applyNumberFormat="1" applyFont="1" applyBorder="1" applyAlignment="1">
      <alignment horizontal="center" vertical="center"/>
    </xf>
    <xf numFmtId="37" fontId="95" fillId="0" borderId="3" xfId="0" applyNumberFormat="1" applyFont="1" applyBorder="1" applyAlignment="1">
      <alignment horizontal="center" vertical="center"/>
    </xf>
    <xf numFmtId="37" fontId="96" fillId="0" borderId="3" xfId="0" applyNumberFormat="1" applyFont="1" applyBorder="1" applyAlignment="1">
      <alignment horizontal="center" vertical="center"/>
    </xf>
    <xf numFmtId="37" fontId="97" fillId="0" borderId="3" xfId="0" applyNumberFormat="1" applyFont="1" applyBorder="1" applyAlignment="1">
      <alignment horizontal="center" vertical="center"/>
    </xf>
    <xf numFmtId="37" fontId="98" fillId="0" borderId="3" xfId="0" applyNumberFormat="1" applyFont="1" applyBorder="1" applyAlignment="1">
      <alignment horizontal="center" vertical="center"/>
    </xf>
    <xf numFmtId="37" fontId="99" fillId="0" borderId="3" xfId="0" applyNumberFormat="1" applyFont="1" applyBorder="1" applyAlignment="1">
      <alignment horizontal="center" vertical="center"/>
    </xf>
    <xf numFmtId="37" fontId="100" fillId="0" borderId="3" xfId="0" applyNumberFormat="1" applyFont="1" applyBorder="1" applyAlignment="1">
      <alignment horizontal="center" vertical="center"/>
    </xf>
    <xf numFmtId="37" fontId="101" fillId="0" borderId="3" xfId="0" applyNumberFormat="1" applyFont="1" applyBorder="1" applyAlignment="1">
      <alignment horizontal="center" vertical="center"/>
    </xf>
    <xf numFmtId="37" fontId="102" fillId="0" borderId="3" xfId="0" applyNumberFormat="1" applyFont="1" applyBorder="1" applyAlignment="1">
      <alignment horizontal="center" vertical="center"/>
    </xf>
    <xf numFmtId="37" fontId="103" fillId="0" borderId="3" xfId="0" applyNumberFormat="1" applyFont="1" applyBorder="1" applyAlignment="1">
      <alignment horizontal="center" vertical="center"/>
    </xf>
    <xf numFmtId="37" fontId="104" fillId="0" borderId="3" xfId="0" applyNumberFormat="1" applyFont="1" applyBorder="1" applyAlignment="1">
      <alignment horizontal="center" vertical="center"/>
    </xf>
    <xf numFmtId="10" fontId="105" fillId="0" borderId="3" xfId="0" applyNumberFormat="1" applyFont="1" applyBorder="1" applyAlignment="1">
      <alignment horizontal="center" vertical="center"/>
    </xf>
    <xf numFmtId="37" fontId="106" fillId="0" borderId="4" xfId="0" applyNumberFormat="1" applyFont="1" applyBorder="1" applyAlignment="1">
      <alignment horizontal="center" vertical="center"/>
    </xf>
    <xf numFmtId="37" fontId="107" fillId="0" borderId="4" xfId="0" applyNumberFormat="1" applyFont="1" applyBorder="1" applyAlignment="1">
      <alignment horizontal="center" vertical="center"/>
    </xf>
    <xf numFmtId="37" fontId="108" fillId="0" borderId="4" xfId="0" applyNumberFormat="1" applyFont="1" applyBorder="1" applyAlignment="1">
      <alignment horizontal="center" vertical="center"/>
    </xf>
    <xf numFmtId="37" fontId="109" fillId="0" borderId="4" xfId="0" applyNumberFormat="1" applyFont="1" applyBorder="1" applyAlignment="1">
      <alignment horizontal="center" vertical="center"/>
    </xf>
    <xf numFmtId="37" fontId="110" fillId="0" borderId="4" xfId="0" applyNumberFormat="1" applyFont="1" applyBorder="1" applyAlignment="1">
      <alignment horizontal="center" vertical="center"/>
    </xf>
    <xf numFmtId="37" fontId="111" fillId="0" borderId="4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24" fillId="0" borderId="1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31" fillId="0" borderId="1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3" xfId="0" applyNumberFormat="1" applyFont="1" applyBorder="1" applyAlignment="1">
      <alignment horizontal="center" vertical="center"/>
    </xf>
    <xf numFmtId="37" fontId="134" fillId="0" borderId="3" xfId="0" applyNumberFormat="1" applyFont="1" applyBorder="1" applyAlignment="1">
      <alignment horizontal="center" vertical="center"/>
    </xf>
    <xf numFmtId="37" fontId="135" fillId="0" borderId="3" xfId="0" applyNumberFormat="1" applyFont="1" applyBorder="1" applyAlignment="1">
      <alignment horizontal="center" vertical="center"/>
    </xf>
    <xf numFmtId="37" fontId="136" fillId="0" borderId="3" xfId="0" applyNumberFormat="1" applyFont="1" applyBorder="1" applyAlignment="1">
      <alignment horizontal="center" vertical="center"/>
    </xf>
    <xf numFmtId="37" fontId="137" fillId="0" borderId="3" xfId="0" applyNumberFormat="1" applyFont="1" applyBorder="1" applyAlignment="1">
      <alignment horizontal="center" vertical="center"/>
    </xf>
    <xf numFmtId="37" fontId="138" fillId="0" borderId="3" xfId="0" applyNumberFormat="1" applyFont="1" applyBorder="1" applyAlignment="1">
      <alignment horizontal="center" vertical="center"/>
    </xf>
    <xf numFmtId="37" fontId="139" fillId="0" borderId="3" xfId="0" applyNumberFormat="1" applyFont="1" applyBorder="1" applyAlignment="1">
      <alignment horizontal="center" vertical="center"/>
    </xf>
    <xf numFmtId="37" fontId="140" fillId="0" borderId="4" xfId="0" applyNumberFormat="1" applyFont="1" applyBorder="1" applyAlignment="1">
      <alignment horizontal="center" vertical="center"/>
    </xf>
    <xf numFmtId="37" fontId="141" fillId="0" borderId="4" xfId="0" applyNumberFormat="1" applyFont="1" applyBorder="1" applyAlignment="1">
      <alignment horizontal="center" vertical="center"/>
    </xf>
    <xf numFmtId="37" fontId="142" fillId="0" borderId="4" xfId="0" applyNumberFormat="1" applyFont="1" applyBorder="1" applyAlignment="1">
      <alignment horizontal="center" vertical="center"/>
    </xf>
    <xf numFmtId="37" fontId="143" fillId="0" borderId="4" xfId="0" applyNumberFormat="1" applyFont="1" applyBorder="1" applyAlignment="1">
      <alignment horizontal="center" vertical="center"/>
    </xf>
    <xf numFmtId="37" fontId="144" fillId="0" borderId="4" xfId="0" applyNumberFormat="1" applyFont="1" applyBorder="1" applyAlignment="1">
      <alignment horizontal="center" vertical="center"/>
    </xf>
    <xf numFmtId="37" fontId="145" fillId="0" borderId="4" xfId="0" applyNumberFormat="1" applyFont="1" applyBorder="1" applyAlignment="1">
      <alignment horizontal="center" vertical="center"/>
    </xf>
    <xf numFmtId="37" fontId="172" fillId="0" borderId="1" xfId="0" applyNumberFormat="1" applyFont="1" applyBorder="1" applyAlignment="1">
      <alignment horizontal="center" vertical="center"/>
    </xf>
    <xf numFmtId="37" fontId="173" fillId="0" borderId="1" xfId="0" applyNumberFormat="1" applyFont="1" applyBorder="1" applyAlignment="1">
      <alignment horizontal="center" vertical="center"/>
    </xf>
    <xf numFmtId="37" fontId="174" fillId="0" borderId="1" xfId="0" applyNumberFormat="1" applyFont="1" applyBorder="1" applyAlignment="1">
      <alignment horizontal="center" vertical="center"/>
    </xf>
    <xf numFmtId="37" fontId="175" fillId="0" borderId="1" xfId="0" applyNumberFormat="1" applyFont="1" applyBorder="1" applyAlignment="1">
      <alignment horizontal="center" vertical="center"/>
    </xf>
    <xf numFmtId="37" fontId="181" fillId="0" borderId="0" xfId="0" applyNumberFormat="1" applyFont="1" applyAlignment="1">
      <alignment horizontal="right" vertical="center" wrapText="1"/>
    </xf>
    <xf numFmtId="37" fontId="182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10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right" vertical="center" wrapText="1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10" fontId="198" fillId="0" borderId="0" xfId="0" applyNumberFormat="1" applyFont="1" applyAlignment="1">
      <alignment horizontal="center" vertical="center"/>
    </xf>
    <xf numFmtId="37" fontId="199" fillId="0" borderId="0" xfId="0" applyNumberFormat="1" applyFont="1" applyAlignment="1">
      <alignment horizontal="right" vertical="center" wrapText="1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center" vertical="center"/>
    </xf>
    <xf numFmtId="37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10" fontId="207" fillId="0" borderId="0" xfId="0" applyNumberFormat="1" applyFont="1" applyAlignment="1">
      <alignment horizontal="center" vertical="center"/>
    </xf>
    <xf numFmtId="37" fontId="208" fillId="0" borderId="0" xfId="0" applyNumberFormat="1" applyFont="1" applyAlignment="1">
      <alignment horizontal="right" vertical="center" wrapText="1"/>
    </xf>
    <xf numFmtId="37" fontId="209" fillId="0" borderId="0" xfId="0" applyNumberFormat="1" applyFont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0" xfId="0" applyNumberFormat="1" applyFont="1" applyAlignment="1">
      <alignment horizontal="center" vertical="center"/>
    </xf>
    <xf numFmtId="37" fontId="212" fillId="0" borderId="0" xfId="0" applyNumberFormat="1" applyFont="1" applyAlignment="1">
      <alignment horizontal="center" vertical="center"/>
    </xf>
    <xf numFmtId="37" fontId="213" fillId="0" borderId="0" xfId="0" applyNumberFormat="1" applyFont="1" applyAlignment="1">
      <alignment horizontal="center" vertical="center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center" vertical="center"/>
    </xf>
    <xf numFmtId="37" fontId="216" fillId="0" borderId="3" xfId="0" applyNumberFormat="1" applyFont="1" applyBorder="1" applyAlignment="1">
      <alignment horizontal="center" vertical="center"/>
    </xf>
    <xf numFmtId="37" fontId="217" fillId="0" borderId="3" xfId="0" applyNumberFormat="1" applyFont="1" applyBorder="1" applyAlignment="1">
      <alignment horizontal="center" vertical="center"/>
    </xf>
    <xf numFmtId="37" fontId="218" fillId="0" borderId="3" xfId="0" applyNumberFormat="1" applyFont="1" applyBorder="1" applyAlignment="1">
      <alignment horizontal="center" vertical="center"/>
    </xf>
    <xf numFmtId="37" fontId="219" fillId="0" borderId="3" xfId="0" applyNumberFormat="1" applyFont="1" applyBorder="1" applyAlignment="1">
      <alignment horizontal="center" vertical="center"/>
    </xf>
    <xf numFmtId="37" fontId="220" fillId="0" borderId="3" xfId="0" applyNumberFormat="1" applyFont="1" applyBorder="1" applyAlignment="1">
      <alignment horizontal="center" vertical="center"/>
    </xf>
    <xf numFmtId="37" fontId="221" fillId="0" borderId="3" xfId="0" applyNumberFormat="1" applyFont="1" applyBorder="1" applyAlignment="1">
      <alignment horizontal="center" vertical="center"/>
    </xf>
    <xf numFmtId="37" fontId="222" fillId="0" borderId="3" xfId="0" applyNumberFormat="1" applyFont="1" applyBorder="1" applyAlignment="1">
      <alignment horizontal="center" vertical="center"/>
    </xf>
    <xf numFmtId="37" fontId="223" fillId="0" borderId="3" xfId="0" applyNumberFormat="1" applyFont="1" applyBorder="1" applyAlignment="1">
      <alignment horizontal="center" vertical="center"/>
    </xf>
    <xf numFmtId="37" fontId="224" fillId="0" borderId="3" xfId="0" applyNumberFormat="1" applyFont="1" applyBorder="1" applyAlignment="1">
      <alignment horizontal="center" vertical="center"/>
    </xf>
    <xf numFmtId="37" fontId="225" fillId="0" borderId="3" xfId="0" applyNumberFormat="1" applyFont="1" applyBorder="1" applyAlignment="1">
      <alignment horizontal="center" vertical="center"/>
    </xf>
    <xf numFmtId="37" fontId="226" fillId="0" borderId="3" xfId="0" applyNumberFormat="1" applyFont="1" applyBorder="1" applyAlignment="1">
      <alignment horizontal="center" vertical="center"/>
    </xf>
    <xf numFmtId="37" fontId="227" fillId="0" borderId="3" xfId="0" applyNumberFormat="1" applyFont="1" applyBorder="1" applyAlignment="1">
      <alignment horizontal="center" vertical="center"/>
    </xf>
    <xf numFmtId="10" fontId="228" fillId="0" borderId="3" xfId="0" applyNumberFormat="1" applyFont="1" applyBorder="1" applyAlignment="1">
      <alignment horizontal="center" vertical="center"/>
    </xf>
    <xf numFmtId="37" fontId="229" fillId="0" borderId="4" xfId="0" applyNumberFormat="1" applyFont="1" applyBorder="1" applyAlignment="1">
      <alignment horizontal="center" vertical="center"/>
    </xf>
    <xf numFmtId="37" fontId="230" fillId="0" borderId="4" xfId="0" applyNumberFormat="1" applyFont="1" applyBorder="1" applyAlignment="1">
      <alignment horizontal="center" vertical="center"/>
    </xf>
    <xf numFmtId="37" fontId="231" fillId="0" borderId="4" xfId="0" applyNumberFormat="1" applyFont="1" applyBorder="1" applyAlignment="1">
      <alignment horizontal="center" vertical="center"/>
    </xf>
    <xf numFmtId="37" fontId="232" fillId="0" borderId="4" xfId="0" applyNumberFormat="1" applyFont="1" applyBorder="1" applyAlignment="1">
      <alignment horizontal="center" vertical="center"/>
    </xf>
    <xf numFmtId="37" fontId="233" fillId="0" borderId="4" xfId="0" applyNumberFormat="1" applyFont="1" applyBorder="1" applyAlignment="1">
      <alignment horizontal="center" vertical="center"/>
    </xf>
    <xf numFmtId="37" fontId="234" fillId="0" borderId="4" xfId="0" applyNumberFormat="1" applyFont="1" applyBorder="1" applyAlignment="1">
      <alignment horizontal="center" vertical="center"/>
    </xf>
    <xf numFmtId="37" fontId="235" fillId="0" borderId="4" xfId="0" applyNumberFormat="1" applyFont="1" applyBorder="1" applyAlignment="1">
      <alignment horizontal="center" vertical="center"/>
    </xf>
    <xf numFmtId="37" fontId="236" fillId="0" borderId="4" xfId="0" applyNumberFormat="1" applyFont="1" applyBorder="1" applyAlignment="1">
      <alignment horizontal="center" vertical="center"/>
    </xf>
    <xf numFmtId="37" fontId="237" fillId="0" borderId="4" xfId="0" applyNumberFormat="1" applyFont="1" applyBorder="1" applyAlignment="1">
      <alignment horizontal="center" vertical="center"/>
    </xf>
    <xf numFmtId="37" fontId="238" fillId="0" borderId="4" xfId="0" applyNumberFormat="1" applyFont="1" applyBorder="1" applyAlignment="1">
      <alignment horizontal="center" vertical="center"/>
    </xf>
    <xf numFmtId="37" fontId="239" fillId="0" borderId="4" xfId="0" applyNumberFormat="1" applyFont="1" applyBorder="1" applyAlignment="1">
      <alignment horizontal="center" vertical="center"/>
    </xf>
    <xf numFmtId="37" fontId="240" fillId="0" borderId="4" xfId="0" applyNumberFormat="1" applyFont="1" applyBorder="1" applyAlignment="1">
      <alignment horizontal="center" vertical="center"/>
    </xf>
    <xf numFmtId="37" fontId="247" fillId="0" borderId="1" xfId="0" applyNumberFormat="1" applyFont="1" applyBorder="1" applyAlignment="1">
      <alignment horizontal="center" vertical="center"/>
    </xf>
    <xf numFmtId="37" fontId="248" fillId="0" borderId="1" xfId="0" applyNumberFormat="1" applyFont="1" applyBorder="1" applyAlignment="1">
      <alignment horizontal="center" vertical="center"/>
    </xf>
    <xf numFmtId="37" fontId="249" fillId="0" borderId="1" xfId="0" applyNumberFormat="1" applyFont="1" applyBorder="1" applyAlignment="1">
      <alignment horizontal="center" vertical="center"/>
    </xf>
    <xf numFmtId="37" fontId="250" fillId="0" borderId="1" xfId="0" applyNumberFormat="1" applyFont="1" applyBorder="1" applyAlignment="1">
      <alignment horizontal="center" vertical="center"/>
    </xf>
    <xf numFmtId="37" fontId="251" fillId="0" borderId="1" xfId="0" applyNumberFormat="1" applyFont="1" applyBorder="1" applyAlignment="1">
      <alignment horizontal="center" vertical="center"/>
    </xf>
    <xf numFmtId="37" fontId="252" fillId="0" borderId="1" xfId="0" applyNumberFormat="1" applyFont="1" applyBorder="1" applyAlignment="1">
      <alignment horizontal="center" vertical="center" wrapText="1"/>
    </xf>
    <xf numFmtId="37" fontId="253" fillId="0" borderId="1" xfId="0" applyNumberFormat="1" applyFont="1" applyBorder="1" applyAlignment="1">
      <alignment horizontal="center" vertical="center"/>
    </xf>
    <xf numFmtId="37" fontId="254" fillId="0" borderId="3" xfId="0" applyNumberFormat="1" applyFont="1" applyBorder="1" applyAlignment="1">
      <alignment horizontal="center" vertical="center"/>
    </xf>
    <xf numFmtId="37" fontId="255" fillId="0" borderId="3" xfId="0" applyNumberFormat="1" applyFont="1" applyBorder="1" applyAlignment="1">
      <alignment horizontal="center" vertical="center"/>
    </xf>
    <xf numFmtId="37" fontId="256" fillId="0" borderId="4" xfId="0" applyNumberFormat="1" applyFont="1" applyBorder="1" applyAlignment="1">
      <alignment horizontal="center" vertical="center"/>
    </xf>
    <xf numFmtId="37" fontId="262" fillId="0" borderId="1" xfId="0" applyNumberFormat="1" applyFont="1" applyBorder="1" applyAlignment="1">
      <alignment horizontal="center" vertical="center"/>
    </xf>
    <xf numFmtId="37" fontId="265" fillId="0" borderId="1" xfId="0" applyNumberFormat="1" applyFont="1" applyBorder="1" applyAlignment="1">
      <alignment horizontal="center" vertical="center"/>
    </xf>
    <xf numFmtId="37" fontId="266" fillId="0" borderId="1" xfId="0" applyNumberFormat="1" applyFont="1" applyBorder="1" applyAlignment="1">
      <alignment horizontal="center" vertical="center"/>
    </xf>
    <xf numFmtId="37" fontId="267" fillId="0" borderId="1" xfId="0" applyNumberFormat="1" applyFont="1" applyBorder="1" applyAlignment="1">
      <alignment horizontal="center" vertical="center"/>
    </xf>
    <xf numFmtId="37" fontId="268" fillId="0" borderId="1" xfId="0" applyNumberFormat="1" applyFont="1" applyBorder="1" applyAlignment="1">
      <alignment horizontal="center" vertical="center" wrapText="1"/>
    </xf>
    <xf numFmtId="37" fontId="269" fillId="0" borderId="1" xfId="0" applyNumberFormat="1" applyFont="1" applyBorder="1" applyAlignment="1">
      <alignment horizontal="center" vertical="center" wrapText="1"/>
    </xf>
    <xf numFmtId="37" fontId="270" fillId="0" borderId="1" xfId="0" applyNumberFormat="1" applyFont="1" applyBorder="1" applyAlignment="1">
      <alignment horizontal="center" vertical="center"/>
    </xf>
    <xf numFmtId="37" fontId="271" fillId="0" borderId="1" xfId="0" applyNumberFormat="1" applyFont="1" applyBorder="1" applyAlignment="1">
      <alignment horizontal="center" vertical="center"/>
    </xf>
    <xf numFmtId="37" fontId="272" fillId="0" borderId="1" xfId="0" applyNumberFormat="1" applyFont="1" applyBorder="1" applyAlignment="1">
      <alignment horizontal="center" vertical="center"/>
    </xf>
    <xf numFmtId="37" fontId="273" fillId="0" borderId="1" xfId="0" applyNumberFormat="1" applyFont="1" applyBorder="1" applyAlignment="1">
      <alignment horizontal="center" vertical="center"/>
    </xf>
    <xf numFmtId="37" fontId="274" fillId="0" borderId="1" xfId="0" applyNumberFormat="1" applyFont="1" applyBorder="1" applyAlignment="1">
      <alignment horizontal="center" vertical="center" wrapText="1"/>
    </xf>
    <xf numFmtId="37" fontId="275" fillId="0" borderId="0" xfId="0" applyNumberFormat="1" applyFont="1" applyAlignment="1">
      <alignment horizontal="right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10" fontId="279" fillId="0" borderId="0" xfId="0" applyNumberFormat="1" applyFont="1" applyAlignment="1">
      <alignment horizontal="center" vertical="center"/>
    </xf>
    <xf numFmtId="37" fontId="280" fillId="0" borderId="0" xfId="0" applyNumberFormat="1" applyFont="1" applyAlignment="1">
      <alignment horizontal="right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37" fontId="284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center" vertical="center"/>
    </xf>
    <xf numFmtId="10" fontId="286" fillId="0" borderId="0" xfId="0" applyNumberFormat="1" applyFont="1" applyAlignment="1">
      <alignment horizontal="center" vertical="center"/>
    </xf>
    <xf numFmtId="37" fontId="287" fillId="0" borderId="0" xfId="0" applyNumberFormat="1" applyFont="1" applyAlignment="1">
      <alignment horizontal="right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/>
    </xf>
    <xf numFmtId="37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10" fontId="293" fillId="0" borderId="0" xfId="0" applyNumberFormat="1" applyFont="1" applyAlignment="1">
      <alignment horizontal="center" vertical="center"/>
    </xf>
    <xf numFmtId="37" fontId="294" fillId="0" borderId="0" xfId="0" applyNumberFormat="1" applyFont="1" applyAlignment="1">
      <alignment horizontal="right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/>
    </xf>
    <xf numFmtId="37" fontId="297" fillId="0" borderId="0" xfId="0" applyNumberFormat="1" applyFont="1" applyAlignment="1">
      <alignment horizontal="center" vertical="center"/>
    </xf>
    <xf numFmtId="37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right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/>
    </xf>
    <xf numFmtId="37" fontId="302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center" vertical="center"/>
    </xf>
    <xf numFmtId="37" fontId="304" fillId="0" borderId="0" xfId="0" applyNumberFormat="1" applyFont="1" applyAlignment="1">
      <alignment horizontal="center" vertical="center"/>
    </xf>
    <xf numFmtId="10" fontId="305" fillId="0" borderId="0" xfId="0" applyNumberFormat="1" applyFont="1" applyAlignment="1">
      <alignment horizontal="center" vertical="center"/>
    </xf>
    <xf numFmtId="37" fontId="306" fillId="0" borderId="0" xfId="0" applyNumberFormat="1" applyFont="1" applyAlignment="1">
      <alignment horizontal="right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/>
    </xf>
    <xf numFmtId="37" fontId="309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37" fontId="311" fillId="0" borderId="0" xfId="0" applyNumberFormat="1" applyFont="1" applyAlignment="1">
      <alignment horizontal="center" vertical="center"/>
    </xf>
    <xf numFmtId="10" fontId="312" fillId="0" borderId="0" xfId="0" applyNumberFormat="1" applyFont="1" applyAlignment="1">
      <alignment horizontal="center" vertical="center"/>
    </xf>
    <xf numFmtId="37" fontId="313" fillId="0" borderId="0" xfId="0" applyNumberFormat="1" applyFont="1" applyAlignment="1">
      <alignment horizontal="right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10" fontId="317" fillId="0" borderId="0" xfId="0" applyNumberFormat="1" applyFont="1" applyAlignment="1">
      <alignment horizontal="center" vertical="center"/>
    </xf>
    <xf numFmtId="37" fontId="318" fillId="0" borderId="3" xfId="0" applyNumberFormat="1" applyFont="1" applyBorder="1" applyAlignment="1">
      <alignment horizontal="center" vertical="center"/>
    </xf>
    <xf numFmtId="37" fontId="319" fillId="0" borderId="3" xfId="0" applyNumberFormat="1" applyFont="1" applyBorder="1" applyAlignment="1">
      <alignment horizontal="center" vertical="center"/>
    </xf>
    <xf numFmtId="37" fontId="320" fillId="0" borderId="3" xfId="0" applyNumberFormat="1" applyFont="1" applyBorder="1" applyAlignment="1">
      <alignment horizontal="center" vertical="center"/>
    </xf>
    <xf numFmtId="37" fontId="321" fillId="0" borderId="3" xfId="0" applyNumberFormat="1" applyFont="1" applyBorder="1" applyAlignment="1">
      <alignment horizontal="center" vertical="center"/>
    </xf>
    <xf numFmtId="37" fontId="322" fillId="0" borderId="3" xfId="0" applyNumberFormat="1" applyFont="1" applyBorder="1" applyAlignment="1">
      <alignment horizontal="center" vertical="center"/>
    </xf>
    <xf numFmtId="10" fontId="323" fillId="0" borderId="3" xfId="0" applyNumberFormat="1" applyFont="1" applyBorder="1" applyAlignment="1">
      <alignment horizontal="center" vertical="center"/>
    </xf>
    <xf numFmtId="37" fontId="324" fillId="0" borderId="4" xfId="0" applyNumberFormat="1" applyFont="1" applyBorder="1" applyAlignment="1">
      <alignment horizontal="center" vertical="center"/>
    </xf>
    <xf numFmtId="37" fontId="325" fillId="0" borderId="4" xfId="0" applyNumberFormat="1" applyFont="1" applyBorder="1" applyAlignment="1">
      <alignment horizontal="center" vertical="center"/>
    </xf>
    <xf numFmtId="37" fontId="326" fillId="0" borderId="4" xfId="0" applyNumberFormat="1" applyFont="1" applyBorder="1" applyAlignment="1">
      <alignment horizontal="center" vertical="center"/>
    </xf>
    <xf numFmtId="37" fontId="327" fillId="0" borderId="4" xfId="0" applyNumberFormat="1" applyFont="1" applyBorder="1" applyAlignment="1">
      <alignment horizontal="center" vertical="center"/>
    </xf>
    <xf numFmtId="37" fontId="328" fillId="0" borderId="4" xfId="0" applyNumberFormat="1" applyFont="1" applyBorder="1" applyAlignment="1">
      <alignment horizontal="center" vertical="center"/>
    </xf>
    <xf numFmtId="37" fontId="333" fillId="0" borderId="1" xfId="0" applyNumberFormat="1" applyFont="1" applyBorder="1" applyAlignment="1">
      <alignment horizontal="center" vertical="center"/>
    </xf>
    <xf numFmtId="37" fontId="349" fillId="0" borderId="1" xfId="0" applyNumberFormat="1" applyFont="1" applyBorder="1" applyAlignment="1">
      <alignment horizontal="center" vertical="center"/>
    </xf>
    <xf numFmtId="37" fontId="350" fillId="0" borderId="1" xfId="0" applyNumberFormat="1" applyFont="1" applyBorder="1" applyAlignment="1">
      <alignment horizontal="center" vertical="center"/>
    </xf>
    <xf numFmtId="37" fontId="351" fillId="0" borderId="1" xfId="0" applyNumberFormat="1" applyFont="1" applyBorder="1" applyAlignment="1">
      <alignment horizontal="center" vertical="center"/>
    </xf>
    <xf numFmtId="37" fontId="352" fillId="0" borderId="1" xfId="0" applyNumberFormat="1" applyFont="1" applyBorder="1" applyAlignment="1">
      <alignment horizontal="center" vertical="center"/>
    </xf>
    <xf numFmtId="37" fontId="357" fillId="0" borderId="3" xfId="0" applyNumberFormat="1" applyFont="1" applyBorder="1" applyAlignment="1">
      <alignment horizontal="center" vertical="center"/>
    </xf>
    <xf numFmtId="37" fontId="358" fillId="0" borderId="3" xfId="0" applyNumberFormat="1" applyFont="1" applyBorder="1" applyAlignment="1">
      <alignment horizontal="center" vertical="center"/>
    </xf>
    <xf numFmtId="37" fontId="359" fillId="0" borderId="3" xfId="0" applyNumberFormat="1" applyFont="1" applyBorder="1" applyAlignment="1">
      <alignment horizontal="center" vertical="center"/>
    </xf>
    <xf numFmtId="37" fontId="360" fillId="0" borderId="3" xfId="0" applyNumberFormat="1" applyFont="1" applyBorder="1" applyAlignment="1">
      <alignment horizontal="center" vertical="center"/>
    </xf>
    <xf numFmtId="37" fontId="361" fillId="0" borderId="3" xfId="0" applyNumberFormat="1" applyFont="1" applyBorder="1" applyAlignment="1">
      <alignment horizontal="center" vertical="center"/>
    </xf>
    <xf numFmtId="37" fontId="362" fillId="0" borderId="3" xfId="0" applyNumberFormat="1" applyFont="1" applyBorder="1" applyAlignment="1">
      <alignment horizontal="center" vertical="center"/>
    </xf>
    <xf numFmtId="37" fontId="363" fillId="0" borderId="3" xfId="0" applyNumberFormat="1" applyFont="1" applyBorder="1" applyAlignment="1">
      <alignment horizontal="center" vertical="center"/>
    </xf>
    <xf numFmtId="37" fontId="364" fillId="0" borderId="3" xfId="0" applyNumberFormat="1" applyFont="1" applyBorder="1" applyAlignment="1">
      <alignment horizontal="center" vertical="center"/>
    </xf>
    <xf numFmtId="37" fontId="365" fillId="0" borderId="3" xfId="0" applyNumberFormat="1" applyFont="1" applyBorder="1" applyAlignment="1">
      <alignment horizontal="center" vertical="center"/>
    </xf>
    <xf numFmtId="37" fontId="366" fillId="0" borderId="3" xfId="0" applyNumberFormat="1" applyFont="1" applyBorder="1" applyAlignment="1">
      <alignment horizontal="center" vertical="center"/>
    </xf>
    <xf numFmtId="37" fontId="367" fillId="0" borderId="3" xfId="0" applyNumberFormat="1" applyFont="1" applyBorder="1" applyAlignment="1">
      <alignment horizontal="center" vertical="center"/>
    </xf>
    <xf numFmtId="10" fontId="368" fillId="0" borderId="3" xfId="0" applyNumberFormat="1" applyFont="1" applyBorder="1" applyAlignment="1">
      <alignment horizontal="center" vertical="center"/>
    </xf>
    <xf numFmtId="37" fontId="369" fillId="0" borderId="4" xfId="0" applyNumberFormat="1" applyFont="1" applyBorder="1" applyAlignment="1">
      <alignment horizontal="center" vertical="center"/>
    </xf>
    <xf numFmtId="37" fontId="370" fillId="0" borderId="4" xfId="0" applyNumberFormat="1" applyFont="1" applyBorder="1" applyAlignment="1">
      <alignment horizontal="center" vertical="center"/>
    </xf>
    <xf numFmtId="37" fontId="371" fillId="0" borderId="4" xfId="0" applyNumberFormat="1" applyFont="1" applyBorder="1" applyAlignment="1">
      <alignment horizontal="center" vertical="center"/>
    </xf>
    <xf numFmtId="37" fontId="372" fillId="0" borderId="4" xfId="0" applyNumberFormat="1" applyFont="1" applyBorder="1" applyAlignment="1">
      <alignment horizontal="center" vertical="center"/>
    </xf>
    <xf numFmtId="37" fontId="373" fillId="0" borderId="4" xfId="0" applyNumberFormat="1" applyFont="1" applyBorder="1" applyAlignment="1">
      <alignment horizontal="center" vertical="center"/>
    </xf>
    <xf numFmtId="37" fontId="374" fillId="0" borderId="4" xfId="0" applyNumberFormat="1" applyFont="1" applyBorder="1" applyAlignment="1">
      <alignment horizontal="center" vertical="center"/>
    </xf>
    <xf numFmtId="37" fontId="375" fillId="0" borderId="4" xfId="0" applyNumberFormat="1" applyFont="1" applyBorder="1" applyAlignment="1">
      <alignment horizontal="center" vertical="center"/>
    </xf>
    <xf numFmtId="37" fontId="376" fillId="0" borderId="4" xfId="0" applyNumberFormat="1" applyFont="1" applyBorder="1" applyAlignment="1">
      <alignment horizontal="center" vertical="center"/>
    </xf>
    <xf numFmtId="37" fontId="377" fillId="0" borderId="4" xfId="0" applyNumberFormat="1" applyFont="1" applyBorder="1" applyAlignment="1">
      <alignment horizontal="center" vertical="center"/>
    </xf>
    <xf numFmtId="37" fontId="378" fillId="0" borderId="4" xfId="0" applyNumberFormat="1" applyFont="1" applyBorder="1" applyAlignment="1">
      <alignment horizontal="center" vertical="center"/>
    </xf>
    <xf numFmtId="37" fontId="379" fillId="0" borderId="4" xfId="0" applyNumberFormat="1" applyFont="1" applyBorder="1" applyAlignment="1">
      <alignment horizontal="center" vertical="center"/>
    </xf>
    <xf numFmtId="37" fontId="384" fillId="0" borderId="1" xfId="0" applyNumberFormat="1" applyFont="1" applyBorder="1" applyAlignment="1">
      <alignment horizontal="center" vertical="center"/>
    </xf>
    <xf numFmtId="37" fontId="385" fillId="0" borderId="1" xfId="0" applyNumberFormat="1" applyFont="1" applyBorder="1" applyAlignment="1">
      <alignment horizontal="center" vertical="center"/>
    </xf>
    <xf numFmtId="37" fontId="386" fillId="0" borderId="1" xfId="0" applyNumberFormat="1" applyFont="1" applyBorder="1" applyAlignment="1">
      <alignment horizontal="center" vertical="center"/>
    </xf>
    <xf numFmtId="37" fontId="387" fillId="0" borderId="1" xfId="0" applyNumberFormat="1" applyFont="1" applyBorder="1" applyAlignment="1">
      <alignment horizontal="center" vertical="center" wrapText="1"/>
    </xf>
    <xf numFmtId="37" fontId="388" fillId="0" borderId="1" xfId="0" applyNumberFormat="1" applyFont="1" applyBorder="1" applyAlignment="1">
      <alignment horizontal="center" vertical="center" wrapText="1"/>
    </xf>
    <xf numFmtId="37" fontId="389" fillId="0" borderId="0" xfId="0" applyNumberFormat="1" applyFont="1" applyAlignment="1">
      <alignment horizontal="right" vertical="center"/>
    </xf>
    <xf numFmtId="37" fontId="390" fillId="0" borderId="0" xfId="0" applyNumberFormat="1" applyFont="1" applyAlignment="1">
      <alignment horizontal="center" vertical="center"/>
    </xf>
    <xf numFmtId="10" fontId="391" fillId="0" borderId="0" xfId="0" applyNumberFormat="1" applyFont="1" applyAlignment="1">
      <alignment horizontal="center" vertical="center"/>
    </xf>
    <xf numFmtId="10" fontId="392" fillId="0" borderId="0" xfId="0" applyNumberFormat="1" applyFont="1" applyAlignment="1">
      <alignment horizontal="center" vertical="center"/>
    </xf>
    <xf numFmtId="37" fontId="393" fillId="0" borderId="0" xfId="0" applyNumberFormat="1" applyFont="1" applyAlignment="1">
      <alignment horizontal="right" vertical="center"/>
    </xf>
    <xf numFmtId="37" fontId="394" fillId="0" borderId="0" xfId="0" applyNumberFormat="1" applyFont="1" applyAlignment="1">
      <alignment horizontal="center" vertical="center"/>
    </xf>
    <xf numFmtId="10" fontId="395" fillId="0" borderId="0" xfId="0" applyNumberFormat="1" applyFont="1" applyAlignment="1">
      <alignment horizontal="center" vertical="center"/>
    </xf>
    <xf numFmtId="10" fontId="396" fillId="0" borderId="0" xfId="0" applyNumberFormat="1" applyFont="1" applyAlignment="1">
      <alignment horizontal="center" vertical="center"/>
    </xf>
    <xf numFmtId="37" fontId="397" fillId="0" borderId="0" xfId="0" applyNumberFormat="1" applyFont="1" applyAlignment="1">
      <alignment horizontal="right" vertical="center"/>
    </xf>
    <xf numFmtId="37" fontId="398" fillId="0" borderId="0" xfId="0" applyNumberFormat="1" applyFont="1" applyAlignment="1">
      <alignment horizontal="center" vertical="center"/>
    </xf>
    <xf numFmtId="10" fontId="399" fillId="0" borderId="0" xfId="0" applyNumberFormat="1" applyFont="1" applyAlignment="1">
      <alignment horizontal="center" vertical="center"/>
    </xf>
    <xf numFmtId="10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right" vertical="center"/>
    </xf>
    <xf numFmtId="37" fontId="402" fillId="0" borderId="0" xfId="0" applyNumberFormat="1" applyFont="1" applyAlignment="1">
      <alignment horizontal="center" vertical="center"/>
    </xf>
    <xf numFmtId="10" fontId="403" fillId="0" borderId="0" xfId="0" applyNumberFormat="1" applyFont="1" applyAlignment="1">
      <alignment horizontal="center" vertical="center"/>
    </xf>
    <xf numFmtId="10" fontId="404" fillId="0" borderId="0" xfId="0" applyNumberFormat="1" applyFont="1" applyAlignment="1">
      <alignment horizontal="center" vertical="center"/>
    </xf>
    <xf numFmtId="37" fontId="405" fillId="0" borderId="1" xfId="0" applyNumberFormat="1" applyFont="1" applyBorder="1" applyAlignment="1">
      <alignment horizontal="center" vertical="center"/>
    </xf>
    <xf numFmtId="37" fontId="406" fillId="0" borderId="3" xfId="0" applyNumberFormat="1" applyFont="1" applyBorder="1" applyAlignment="1">
      <alignment horizontal="center" vertical="center"/>
    </xf>
    <xf numFmtId="10" fontId="407" fillId="0" borderId="3" xfId="0" applyNumberFormat="1" applyFont="1" applyBorder="1" applyAlignment="1">
      <alignment horizontal="center" vertical="center"/>
    </xf>
    <xf numFmtId="10" fontId="408" fillId="0" borderId="3" xfId="0" applyNumberFormat="1" applyFont="1" applyBorder="1" applyAlignment="1">
      <alignment horizontal="center" vertical="center"/>
    </xf>
    <xf numFmtId="37" fontId="409" fillId="0" borderId="4" xfId="0" applyNumberFormat="1" applyFont="1" applyBorder="1" applyAlignment="1">
      <alignment horizontal="center" vertical="center"/>
    </xf>
    <xf numFmtId="37" fontId="410" fillId="0" borderId="4" xfId="0" applyNumberFormat="1" applyFont="1" applyBorder="1" applyAlignment="1">
      <alignment horizontal="center" vertical="center"/>
    </xf>
    <xf numFmtId="37" fontId="411" fillId="0" borderId="4" xfId="0" applyNumberFormat="1" applyFont="1" applyBorder="1" applyAlignment="1">
      <alignment horizontal="center" vertical="center"/>
    </xf>
    <xf numFmtId="37" fontId="419" fillId="0" borderId="1" xfId="0" applyNumberFormat="1" applyFont="1" applyBorder="1" applyAlignment="1">
      <alignment horizontal="center" vertical="center"/>
    </xf>
    <xf numFmtId="37" fontId="420" fillId="0" borderId="1" xfId="0" applyNumberFormat="1" applyFont="1" applyBorder="1" applyAlignment="1">
      <alignment horizontal="center" vertical="center" wrapText="1"/>
    </xf>
    <xf numFmtId="37" fontId="421" fillId="0" borderId="1" xfId="0" applyNumberFormat="1" applyFont="1" applyBorder="1" applyAlignment="1">
      <alignment horizontal="center" vertical="center" wrapText="1"/>
    </xf>
    <xf numFmtId="37" fontId="422" fillId="0" borderId="1" xfId="0" applyNumberFormat="1" applyFont="1" applyBorder="1" applyAlignment="1">
      <alignment horizontal="center" vertical="center" wrapText="1"/>
    </xf>
    <xf numFmtId="37" fontId="423" fillId="0" borderId="1" xfId="0" applyNumberFormat="1" applyFont="1" applyBorder="1" applyAlignment="1">
      <alignment horizontal="center" vertical="center" wrapText="1"/>
    </xf>
    <xf numFmtId="37" fontId="424" fillId="0" borderId="1" xfId="0" applyNumberFormat="1" applyFont="1" applyBorder="1" applyAlignment="1">
      <alignment horizontal="center" vertical="center" wrapText="1"/>
    </xf>
    <xf numFmtId="37" fontId="425" fillId="0" borderId="1" xfId="0" applyNumberFormat="1" applyFont="1" applyBorder="1" applyAlignment="1">
      <alignment horizontal="center" vertical="center" wrapText="1"/>
    </xf>
    <xf numFmtId="37" fontId="426" fillId="0" borderId="1" xfId="0" applyNumberFormat="1" applyFont="1" applyBorder="1" applyAlignment="1">
      <alignment horizontal="center" vertical="center" wrapText="1"/>
    </xf>
    <xf numFmtId="37" fontId="427" fillId="0" borderId="1" xfId="0" applyNumberFormat="1" applyFont="1" applyBorder="1" applyAlignment="1">
      <alignment horizontal="center" vertical="center" wrapText="1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0" xfId="0" applyNumberFormat="1" applyFont="1" applyAlignment="1">
      <alignment horizontal="center" vertical="center" wrapText="1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3" xfId="0" applyNumberFormat="1" applyFont="1" applyBorder="1" applyAlignment="1">
      <alignment horizontal="center" vertical="center"/>
    </xf>
    <xf numFmtId="37" fontId="436" fillId="0" borderId="3" xfId="0" applyNumberFormat="1" applyFont="1" applyBorder="1" applyAlignment="1">
      <alignment horizontal="center" vertical="center"/>
    </xf>
    <xf numFmtId="37" fontId="437" fillId="0" borderId="3" xfId="0" applyNumberFormat="1" applyFont="1" applyBorder="1" applyAlignment="1">
      <alignment horizontal="center" vertical="center"/>
    </xf>
    <xf numFmtId="37" fontId="438" fillId="0" borderId="3" xfId="0" applyNumberFormat="1" applyFont="1" applyBorder="1" applyAlignment="1">
      <alignment horizontal="center" vertical="center"/>
    </xf>
    <xf numFmtId="37" fontId="439" fillId="0" borderId="3" xfId="0" applyNumberFormat="1" applyFont="1" applyBorder="1" applyAlignment="1">
      <alignment horizontal="center" vertical="center"/>
    </xf>
    <xf numFmtId="37" fontId="440" fillId="0" borderId="3" xfId="0" applyNumberFormat="1" applyFont="1" applyBorder="1" applyAlignment="1">
      <alignment horizontal="center" vertical="center"/>
    </xf>
    <xf numFmtId="37" fontId="441" fillId="0" borderId="3" xfId="0" applyNumberFormat="1" applyFont="1" applyBorder="1" applyAlignment="1">
      <alignment horizontal="center" vertical="center"/>
    </xf>
    <xf numFmtId="37" fontId="442" fillId="0" borderId="4" xfId="0" applyNumberFormat="1" applyFont="1" applyBorder="1" applyAlignment="1">
      <alignment horizontal="center" vertical="center"/>
    </xf>
    <xf numFmtId="37" fontId="443" fillId="0" borderId="4" xfId="0" applyNumberFormat="1" applyFont="1" applyBorder="1" applyAlignment="1">
      <alignment horizontal="center" vertical="center"/>
    </xf>
    <xf numFmtId="37" fontId="444" fillId="0" borderId="4" xfId="0" applyNumberFormat="1" applyFont="1" applyBorder="1" applyAlignment="1">
      <alignment horizontal="center" vertical="center"/>
    </xf>
    <xf numFmtId="37" fontId="445" fillId="0" borderId="4" xfId="0" applyNumberFormat="1" applyFont="1" applyBorder="1" applyAlignment="1">
      <alignment horizontal="center" vertical="center"/>
    </xf>
    <xf numFmtId="37" fontId="446" fillId="0" borderId="4" xfId="0" applyNumberFormat="1" applyFont="1" applyBorder="1" applyAlignment="1">
      <alignment horizontal="center" vertical="center"/>
    </xf>
    <xf numFmtId="37" fontId="447" fillId="0" borderId="4" xfId="0" applyNumberFormat="1" applyFont="1" applyBorder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1" xfId="0" applyNumberFormat="1" applyFont="1" applyBorder="1" applyAlignment="1">
      <alignment horizontal="center" vertical="center" wrapText="1"/>
    </xf>
    <xf numFmtId="37" fontId="456" fillId="0" borderId="1" xfId="0" applyNumberFormat="1" applyFont="1" applyBorder="1" applyAlignment="1">
      <alignment horizontal="center" vertical="center" wrapText="1"/>
    </xf>
    <xf numFmtId="37" fontId="457" fillId="0" borderId="1" xfId="0" applyNumberFormat="1" applyFont="1" applyBorder="1" applyAlignment="1">
      <alignment horizontal="center" vertical="center" wrapText="1"/>
    </xf>
    <xf numFmtId="37" fontId="458" fillId="0" borderId="1" xfId="0" applyNumberFormat="1" applyFont="1" applyBorder="1" applyAlignment="1">
      <alignment horizontal="center" vertical="center" wrapText="1"/>
    </xf>
    <xf numFmtId="37" fontId="459" fillId="0" borderId="1" xfId="0" applyNumberFormat="1" applyFont="1" applyBorder="1" applyAlignment="1">
      <alignment horizontal="center" vertical="center" wrapText="1"/>
    </xf>
    <xf numFmtId="37" fontId="460" fillId="0" borderId="1" xfId="0" applyNumberFormat="1" applyFont="1" applyBorder="1" applyAlignment="1">
      <alignment horizontal="center" vertical="center" wrapText="1"/>
    </xf>
    <xf numFmtId="37" fontId="461" fillId="0" borderId="1" xfId="0" applyNumberFormat="1" applyFont="1" applyBorder="1" applyAlignment="1">
      <alignment horizontal="center" vertical="center" wrapText="1"/>
    </xf>
    <xf numFmtId="37" fontId="462" fillId="0" borderId="1" xfId="0" applyNumberFormat="1" applyFont="1" applyBorder="1" applyAlignment="1">
      <alignment horizontal="center" vertical="center" wrapText="1"/>
    </xf>
    <xf numFmtId="37" fontId="463" fillId="0" borderId="1" xfId="0" applyNumberFormat="1" applyFont="1" applyBorder="1" applyAlignment="1">
      <alignment horizontal="center" vertical="center" wrapText="1"/>
    </xf>
    <xf numFmtId="37" fontId="464" fillId="0" borderId="0" xfId="0" applyNumberFormat="1" applyFont="1" applyAlignment="1">
      <alignment horizontal="center" vertical="center" wrapText="1"/>
    </xf>
    <xf numFmtId="37" fontId="465" fillId="0" borderId="0" xfId="0" applyNumberFormat="1" applyFont="1" applyAlignment="1">
      <alignment horizontal="center" vertical="center"/>
    </xf>
    <xf numFmtId="37" fontId="466" fillId="0" borderId="0" xfId="0" applyNumberFormat="1" applyFont="1" applyAlignment="1">
      <alignment horizontal="center" vertical="center"/>
    </xf>
    <xf numFmtId="37" fontId="467" fillId="0" borderId="0" xfId="0" applyNumberFormat="1" applyFont="1" applyAlignment="1">
      <alignment horizontal="center" vertical="center"/>
    </xf>
    <xf numFmtId="37" fontId="468" fillId="0" borderId="0" xfId="0" applyNumberFormat="1" applyFont="1" applyAlignment="1">
      <alignment horizontal="center" vertical="center" wrapText="1"/>
    </xf>
    <xf numFmtId="37" fontId="469" fillId="0" borderId="0" xfId="0" applyNumberFormat="1" applyFont="1" applyAlignment="1">
      <alignment horizontal="center" vertical="center"/>
    </xf>
    <xf numFmtId="37" fontId="470" fillId="0" borderId="0" xfId="0" applyNumberFormat="1" applyFont="1" applyAlignment="1">
      <alignment horizontal="center" vertical="center"/>
    </xf>
    <xf numFmtId="37" fontId="471" fillId="0" borderId="0" xfId="0" applyNumberFormat="1" applyFont="1" applyAlignment="1">
      <alignment horizontal="center" vertical="center"/>
    </xf>
    <xf numFmtId="37" fontId="472" fillId="0" borderId="0" xfId="0" applyNumberFormat="1" applyFont="1" applyAlignment="1">
      <alignment horizontal="center" vertical="center" wrapText="1"/>
    </xf>
    <xf numFmtId="37" fontId="473" fillId="0" borderId="0" xfId="0" applyNumberFormat="1" applyFont="1" applyAlignment="1">
      <alignment horizontal="center" vertical="center"/>
    </xf>
    <xf numFmtId="37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 wrapText="1"/>
    </xf>
    <xf numFmtId="37" fontId="477" fillId="0" borderId="0" xfId="0" applyNumberFormat="1" applyFont="1" applyAlignment="1">
      <alignment horizontal="center" vertical="center"/>
    </xf>
    <xf numFmtId="37" fontId="478" fillId="0" borderId="0" xfId="0" applyNumberFormat="1" applyFont="1" applyAlignment="1">
      <alignment horizontal="center" vertical="center"/>
    </xf>
    <xf numFmtId="37" fontId="479" fillId="0" borderId="0" xfId="0" applyNumberFormat="1" applyFont="1" applyAlignment="1">
      <alignment horizontal="center" vertical="center"/>
    </xf>
    <xf numFmtId="37" fontId="480" fillId="0" borderId="3" xfId="0" applyNumberFormat="1" applyFont="1" applyBorder="1" applyAlignment="1">
      <alignment horizontal="center" vertical="center"/>
    </xf>
    <xf numFmtId="37" fontId="481" fillId="0" borderId="3" xfId="0" applyNumberFormat="1" applyFont="1" applyBorder="1" applyAlignment="1">
      <alignment horizontal="center" vertical="center"/>
    </xf>
    <xf numFmtId="37" fontId="482" fillId="0" borderId="3" xfId="0" applyNumberFormat="1" applyFont="1" applyBorder="1" applyAlignment="1">
      <alignment horizontal="center" vertical="center"/>
    </xf>
    <xf numFmtId="37" fontId="483" fillId="0" borderId="3" xfId="0" applyNumberFormat="1" applyFont="1" applyBorder="1" applyAlignment="1">
      <alignment horizontal="center" vertical="center"/>
    </xf>
    <xf numFmtId="37" fontId="484" fillId="0" borderId="3" xfId="0" applyNumberFormat="1" applyFont="1" applyBorder="1" applyAlignment="1">
      <alignment horizontal="center" vertical="center"/>
    </xf>
    <xf numFmtId="37" fontId="485" fillId="0" borderId="3" xfId="0" applyNumberFormat="1" applyFont="1" applyBorder="1" applyAlignment="1">
      <alignment horizontal="center" vertical="center"/>
    </xf>
    <xf numFmtId="37" fontId="486" fillId="0" borderId="3" xfId="0" applyNumberFormat="1" applyFont="1" applyBorder="1" applyAlignment="1">
      <alignment horizontal="center" vertical="center"/>
    </xf>
    <xf numFmtId="37" fontId="487" fillId="0" borderId="4" xfId="0" applyNumberFormat="1" applyFont="1" applyBorder="1" applyAlignment="1">
      <alignment horizontal="center" vertical="center"/>
    </xf>
    <xf numFmtId="37" fontId="488" fillId="0" borderId="4" xfId="0" applyNumberFormat="1" applyFont="1" applyBorder="1" applyAlignment="1">
      <alignment horizontal="center" vertical="center"/>
    </xf>
    <xf numFmtId="37" fontId="489" fillId="0" borderId="4" xfId="0" applyNumberFormat="1" applyFont="1" applyBorder="1" applyAlignment="1">
      <alignment horizontal="center" vertical="center"/>
    </xf>
    <xf numFmtId="37" fontId="490" fillId="0" borderId="4" xfId="0" applyNumberFormat="1" applyFont="1" applyBorder="1" applyAlignment="1">
      <alignment horizontal="center" vertical="center"/>
    </xf>
    <xf numFmtId="37" fontId="491" fillId="0" borderId="4" xfId="0" applyNumberFormat="1" applyFont="1" applyBorder="1" applyAlignment="1">
      <alignment horizontal="center" vertical="center"/>
    </xf>
    <xf numFmtId="37" fontId="492" fillId="0" borderId="4" xfId="0" applyNumberFormat="1" applyFont="1" applyBorder="1" applyAlignment="1">
      <alignment horizontal="center" vertical="center"/>
    </xf>
    <xf numFmtId="37" fontId="499" fillId="0" borderId="0" xfId="0" applyNumberFormat="1" applyFont="1" applyAlignment="1">
      <alignment horizontal="center" vertical="center"/>
    </xf>
    <xf numFmtId="37" fontId="500" fillId="0" borderId="1" xfId="0" applyNumberFormat="1" applyFont="1" applyBorder="1" applyAlignment="1">
      <alignment horizontal="center" vertical="center" wrapText="1"/>
    </xf>
    <xf numFmtId="37" fontId="501" fillId="0" borderId="1" xfId="0" applyNumberFormat="1" applyFont="1" applyBorder="1" applyAlignment="1">
      <alignment horizontal="center" vertical="center" wrapText="1"/>
    </xf>
    <xf numFmtId="37" fontId="502" fillId="0" borderId="1" xfId="0" applyNumberFormat="1" applyFont="1" applyBorder="1" applyAlignment="1">
      <alignment horizontal="center" vertical="center" wrapText="1"/>
    </xf>
    <xf numFmtId="37" fontId="503" fillId="0" borderId="1" xfId="0" applyNumberFormat="1" applyFont="1" applyBorder="1" applyAlignment="1">
      <alignment horizontal="center" vertical="center" wrapText="1"/>
    </xf>
    <xf numFmtId="37" fontId="504" fillId="0" borderId="1" xfId="0" applyNumberFormat="1" applyFont="1" applyBorder="1" applyAlignment="1">
      <alignment horizontal="center" vertical="center" wrapText="1"/>
    </xf>
    <xf numFmtId="37" fontId="505" fillId="0" borderId="1" xfId="0" applyNumberFormat="1" applyFont="1" applyBorder="1" applyAlignment="1">
      <alignment horizontal="center" vertical="center" wrapText="1"/>
    </xf>
    <xf numFmtId="37" fontId="506" fillId="0" borderId="1" xfId="0" applyNumberFormat="1" applyFont="1" applyBorder="1" applyAlignment="1">
      <alignment horizontal="center" vertical="center" wrapText="1"/>
    </xf>
    <xf numFmtId="37" fontId="507" fillId="0" borderId="1" xfId="0" applyNumberFormat="1" applyFont="1" applyBorder="1" applyAlignment="1">
      <alignment horizontal="center" vertical="center" wrapText="1"/>
    </xf>
    <xf numFmtId="37" fontId="508" fillId="0" borderId="0" xfId="0" applyNumberFormat="1" applyFont="1" applyAlignment="1">
      <alignment horizontal="center" vertical="center" wrapText="1"/>
    </xf>
    <xf numFmtId="37" fontId="509" fillId="0" borderId="0" xfId="0" applyNumberFormat="1" applyFont="1" applyAlignment="1">
      <alignment horizontal="center" vertical="center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/>
    </xf>
    <xf numFmtId="37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 wrapText="1"/>
    </xf>
    <xf numFmtId="37" fontId="518" fillId="0" borderId="0" xfId="0" applyNumberFormat="1" applyFont="1" applyAlignment="1">
      <alignment horizontal="center" vertical="center"/>
    </xf>
    <xf numFmtId="37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/>
    </xf>
    <xf numFmtId="37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 wrapText="1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 wrapText="1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 wrapText="1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 wrapText="1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center" vertical="center" wrapText="1"/>
    </xf>
    <xf numFmtId="37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 wrapText="1"/>
    </xf>
    <xf numFmtId="37" fontId="548" fillId="0" borderId="0" xfId="0" applyNumberFormat="1" applyFont="1" applyAlignment="1">
      <alignment horizontal="center" vertical="center"/>
    </xf>
    <xf numFmtId="37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/>
    </xf>
    <xf numFmtId="37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 wrapText="1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center" vertical="center" wrapText="1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5" fillId="0" borderId="0" xfId="0" applyNumberFormat="1" applyFont="1" applyAlignment="1">
      <alignment horizontal="center" vertical="center"/>
    </xf>
    <xf numFmtId="37" fontId="566" fillId="0" borderId="0" xfId="0" applyNumberFormat="1" applyFont="1" applyAlignment="1">
      <alignment horizontal="center" vertical="center" wrapText="1"/>
    </xf>
    <xf numFmtId="37" fontId="567" fillId="0" borderId="0" xfId="0" applyNumberFormat="1" applyFont="1" applyAlignment="1">
      <alignment horizontal="center" vertical="center"/>
    </xf>
    <xf numFmtId="37" fontId="568" fillId="0" borderId="0" xfId="0" applyNumberFormat="1" applyFont="1" applyAlignment="1">
      <alignment horizontal="center" vertical="center"/>
    </xf>
    <xf numFmtId="37" fontId="569" fillId="0" borderId="0" xfId="0" applyNumberFormat="1" applyFont="1" applyAlignment="1">
      <alignment horizontal="center" vertical="center"/>
    </xf>
    <xf numFmtId="37" fontId="570" fillId="0" borderId="0" xfId="0" applyNumberFormat="1" applyFont="1" applyAlignment="1">
      <alignment horizontal="center" vertical="center"/>
    </xf>
    <xf numFmtId="37" fontId="571" fillId="0" borderId="0" xfId="0" applyNumberFormat="1" applyFont="1" applyAlignment="1">
      <alignment horizontal="center" vertical="center" wrapText="1"/>
    </xf>
    <xf numFmtId="37" fontId="572" fillId="0" borderId="0" xfId="0" applyNumberFormat="1" applyFont="1" applyAlignment="1">
      <alignment horizontal="center" vertical="center"/>
    </xf>
    <xf numFmtId="37" fontId="573" fillId="0" borderId="0" xfId="0" applyNumberFormat="1" applyFont="1" applyAlignment="1">
      <alignment horizontal="center" vertical="center"/>
    </xf>
    <xf numFmtId="37" fontId="574" fillId="0" borderId="0" xfId="0" applyNumberFormat="1" applyFont="1" applyAlignment="1">
      <alignment horizontal="center" vertical="center"/>
    </xf>
    <xf numFmtId="37" fontId="575" fillId="0" borderId="0" xfId="0" applyNumberFormat="1" applyFont="1" applyAlignment="1">
      <alignment horizontal="center" vertical="center"/>
    </xf>
    <xf numFmtId="37" fontId="576" fillId="0" borderId="0" xfId="0" applyNumberFormat="1" applyFont="1" applyAlignment="1">
      <alignment horizontal="center" vertical="center" wrapText="1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center" vertical="center"/>
    </xf>
    <xf numFmtId="37" fontId="581" fillId="0" borderId="0" xfId="0" applyNumberFormat="1" applyFont="1" applyAlignment="1">
      <alignment horizontal="center" vertical="center" wrapText="1"/>
    </xf>
    <xf numFmtId="37" fontId="582" fillId="0" borderId="0" xfId="0" applyNumberFormat="1" applyFont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center" vertical="center"/>
    </xf>
    <xf numFmtId="37" fontId="586" fillId="0" borderId="0" xfId="0" applyNumberFormat="1" applyFont="1" applyAlignment="1">
      <alignment horizontal="center" vertical="center" wrapText="1"/>
    </xf>
    <xf numFmtId="37" fontId="587" fillId="0" borderId="0" xfId="0" applyNumberFormat="1" applyFont="1" applyAlignment="1">
      <alignment horizontal="center" vertical="center"/>
    </xf>
    <xf numFmtId="37" fontId="588" fillId="0" borderId="0" xfId="0" applyNumberFormat="1" applyFont="1" applyAlignment="1">
      <alignment horizontal="center" vertical="center"/>
    </xf>
    <xf numFmtId="37" fontId="589" fillId="0" borderId="0" xfId="0" applyNumberFormat="1" applyFont="1" applyAlignment="1">
      <alignment horizontal="center" vertical="center"/>
    </xf>
    <xf numFmtId="37" fontId="590" fillId="0" borderId="0" xfId="0" applyNumberFormat="1" applyFont="1" applyAlignment="1">
      <alignment horizontal="center" vertical="center"/>
    </xf>
    <xf numFmtId="37" fontId="591" fillId="0" borderId="0" xfId="0" applyNumberFormat="1" applyFont="1" applyAlignment="1">
      <alignment horizontal="center" vertical="center" wrapText="1"/>
    </xf>
    <xf numFmtId="37" fontId="592" fillId="0" borderId="0" xfId="0" applyNumberFormat="1" applyFont="1" applyAlignment="1">
      <alignment horizontal="center" vertical="center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center" vertical="center" wrapText="1"/>
    </xf>
    <xf numFmtId="37" fontId="597" fillId="0" borderId="0" xfId="0" applyNumberFormat="1" applyFont="1" applyAlignment="1">
      <alignment horizontal="center" vertical="center"/>
    </xf>
    <xf numFmtId="37" fontId="598" fillId="0" borderId="0" xfId="0" applyNumberFormat="1" applyFont="1" applyAlignment="1">
      <alignment horizontal="center" vertical="center"/>
    </xf>
    <xf numFmtId="37" fontId="599" fillId="0" borderId="0" xfId="0" applyNumberFormat="1" applyFont="1" applyAlignment="1">
      <alignment horizontal="center" vertical="center"/>
    </xf>
    <xf numFmtId="37" fontId="600" fillId="0" borderId="0" xfId="0" applyNumberFormat="1" applyFont="1" applyAlignment="1">
      <alignment horizontal="center" vertical="center"/>
    </xf>
    <xf numFmtId="37" fontId="601" fillId="0" borderId="0" xfId="0" applyNumberFormat="1" applyFont="1" applyAlignment="1">
      <alignment horizontal="center" vertical="center" wrapText="1"/>
    </xf>
    <xf numFmtId="37" fontId="602" fillId="0" borderId="0" xfId="0" applyNumberFormat="1" applyFont="1" applyAlignment="1">
      <alignment horizontal="center" vertical="center"/>
    </xf>
    <xf numFmtId="37" fontId="603" fillId="0" borderId="0" xfId="0" applyNumberFormat="1" applyFont="1" applyAlignment="1">
      <alignment horizontal="center" vertical="center"/>
    </xf>
    <xf numFmtId="37" fontId="604" fillId="0" borderId="0" xfId="0" applyNumberFormat="1" applyFont="1" applyAlignment="1">
      <alignment horizontal="center" vertical="center"/>
    </xf>
    <xf numFmtId="37" fontId="605" fillId="0" borderId="0" xfId="0" applyNumberFormat="1" applyFont="1" applyAlignment="1">
      <alignment horizontal="center" vertical="center"/>
    </xf>
    <xf numFmtId="37" fontId="606" fillId="0" borderId="0" xfId="0" applyNumberFormat="1" applyFont="1" applyAlignment="1">
      <alignment horizontal="center" vertical="center"/>
    </xf>
    <xf numFmtId="37" fontId="607" fillId="0" borderId="0" xfId="0" applyNumberFormat="1" applyFont="1" applyAlignment="1">
      <alignment horizontal="center" vertical="center"/>
    </xf>
    <xf numFmtId="37" fontId="608" fillId="0" borderId="0" xfId="0" applyNumberFormat="1" applyFont="1" applyAlignment="1">
      <alignment horizontal="center" vertical="center"/>
    </xf>
    <xf numFmtId="37" fontId="609" fillId="0" borderId="0" xfId="0" applyNumberFormat="1" applyFont="1" applyAlignment="1">
      <alignment horizontal="center" vertical="center"/>
    </xf>
    <xf numFmtId="37" fontId="610" fillId="0" borderId="0" xfId="0" applyNumberFormat="1" applyFont="1" applyAlignment="1">
      <alignment horizontal="center" vertical="center" wrapText="1"/>
    </xf>
    <xf numFmtId="37" fontId="611" fillId="0" borderId="0" xfId="0" applyNumberFormat="1" applyFont="1" applyAlignment="1">
      <alignment horizontal="center" vertical="center"/>
    </xf>
    <xf numFmtId="37" fontId="612" fillId="0" borderId="0" xfId="0" applyNumberFormat="1" applyFont="1" applyAlignment="1">
      <alignment horizontal="center" vertical="center"/>
    </xf>
    <xf numFmtId="37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center" vertical="center"/>
    </xf>
    <xf numFmtId="37" fontId="616" fillId="0" borderId="0" xfId="0" applyNumberFormat="1" applyFont="1" applyAlignment="1">
      <alignment horizontal="center" vertical="center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 wrapText="1"/>
    </xf>
    <xf numFmtId="37" fontId="620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center" vertical="center"/>
    </xf>
    <xf numFmtId="37" fontId="626" fillId="0" borderId="0" xfId="0" applyNumberFormat="1" applyFont="1" applyAlignment="1">
      <alignment horizontal="center" vertical="center"/>
    </xf>
    <xf numFmtId="37" fontId="627" fillId="0" borderId="0" xfId="0" applyNumberFormat="1" applyFont="1" applyAlignment="1">
      <alignment horizontal="center" vertical="center"/>
    </xf>
    <xf numFmtId="37" fontId="628" fillId="0" borderId="0" xfId="0" applyNumberFormat="1" applyFont="1" applyAlignment="1">
      <alignment horizontal="center" vertical="center" wrapText="1"/>
    </xf>
    <xf numFmtId="37" fontId="629" fillId="0" borderId="0" xfId="0" applyNumberFormat="1" applyFont="1" applyAlignment="1">
      <alignment horizontal="center" vertical="center"/>
    </xf>
    <xf numFmtId="37" fontId="630" fillId="0" borderId="0" xfId="0" applyNumberFormat="1" applyFont="1" applyAlignment="1">
      <alignment horizontal="center" vertical="center"/>
    </xf>
    <xf numFmtId="37" fontId="631" fillId="0" borderId="0" xfId="0" applyNumberFormat="1" applyFont="1" applyAlignment="1">
      <alignment horizontal="center" vertical="center"/>
    </xf>
    <xf numFmtId="37" fontId="632" fillId="0" borderId="0" xfId="0" applyNumberFormat="1" applyFont="1" applyAlignment="1">
      <alignment horizontal="center" vertical="center"/>
    </xf>
    <xf numFmtId="37" fontId="633" fillId="0" borderId="0" xfId="0" applyNumberFormat="1" applyFont="1" applyAlignment="1">
      <alignment horizontal="center" vertical="center" wrapText="1"/>
    </xf>
    <xf numFmtId="37" fontId="634" fillId="0" borderId="0" xfId="0" applyNumberFormat="1" applyFont="1" applyAlignment="1">
      <alignment horizontal="center" vertical="center"/>
    </xf>
    <xf numFmtId="37" fontId="635" fillId="0" borderId="0" xfId="0" applyNumberFormat="1" applyFont="1" applyAlignment="1">
      <alignment horizontal="center" vertical="center"/>
    </xf>
    <xf numFmtId="37" fontId="636" fillId="0" borderId="0" xfId="0" applyNumberFormat="1" applyFont="1" applyAlignment="1">
      <alignment horizontal="center" vertical="center"/>
    </xf>
    <xf numFmtId="37" fontId="637" fillId="0" borderId="0" xfId="0" applyNumberFormat="1" applyFont="1" applyAlignment="1">
      <alignment horizontal="center" vertical="center"/>
    </xf>
    <xf numFmtId="37" fontId="638" fillId="0" borderId="3" xfId="0" applyNumberFormat="1" applyFont="1" applyBorder="1" applyAlignment="1">
      <alignment horizontal="center" vertical="center"/>
    </xf>
    <xf numFmtId="37" fontId="639" fillId="0" borderId="3" xfId="0" applyNumberFormat="1" applyFont="1" applyBorder="1" applyAlignment="1">
      <alignment horizontal="center" vertical="center"/>
    </xf>
    <xf numFmtId="37" fontId="640" fillId="0" borderId="3" xfId="0" applyNumberFormat="1" applyFont="1" applyBorder="1" applyAlignment="1">
      <alignment horizontal="center" vertical="center"/>
    </xf>
    <xf numFmtId="37" fontId="641" fillId="0" borderId="3" xfId="0" applyNumberFormat="1" applyFont="1" applyBorder="1" applyAlignment="1">
      <alignment horizontal="center" vertical="center"/>
    </xf>
    <xf numFmtId="37" fontId="642" fillId="0" borderId="3" xfId="0" applyNumberFormat="1" applyFont="1" applyBorder="1" applyAlignment="1">
      <alignment horizontal="center" vertical="center"/>
    </xf>
    <xf numFmtId="37" fontId="643" fillId="0" borderId="3" xfId="0" applyNumberFormat="1" applyFont="1" applyBorder="1" applyAlignment="1">
      <alignment horizontal="center" vertical="center"/>
    </xf>
    <xf numFmtId="37" fontId="644" fillId="0" borderId="3" xfId="0" applyNumberFormat="1" applyFont="1" applyBorder="1" applyAlignment="1">
      <alignment horizontal="center" vertical="center"/>
    </xf>
    <xf numFmtId="37" fontId="645" fillId="0" borderId="3" xfId="0" applyNumberFormat="1" applyFont="1" applyBorder="1" applyAlignment="1">
      <alignment horizontal="center" vertical="center"/>
    </xf>
    <xf numFmtId="37" fontId="646" fillId="0" borderId="3" xfId="0" applyNumberFormat="1" applyFont="1" applyBorder="1" applyAlignment="1">
      <alignment horizontal="center" vertical="center"/>
    </xf>
    <xf numFmtId="37" fontId="647" fillId="0" borderId="4" xfId="0" applyNumberFormat="1" applyFont="1" applyBorder="1" applyAlignment="1">
      <alignment horizontal="center" vertical="center"/>
    </xf>
    <xf numFmtId="37" fontId="648" fillId="0" borderId="4" xfId="0" applyNumberFormat="1" applyFont="1" applyBorder="1" applyAlignment="1">
      <alignment horizontal="center" vertical="center"/>
    </xf>
    <xf numFmtId="37" fontId="649" fillId="0" borderId="4" xfId="0" applyNumberFormat="1" applyFont="1" applyBorder="1" applyAlignment="1">
      <alignment horizontal="center" vertical="center"/>
    </xf>
    <xf numFmtId="37" fontId="650" fillId="0" borderId="4" xfId="0" applyNumberFormat="1" applyFont="1" applyBorder="1" applyAlignment="1">
      <alignment horizontal="center" vertical="center"/>
    </xf>
    <xf numFmtId="37" fontId="651" fillId="0" borderId="4" xfId="0" applyNumberFormat="1" applyFont="1" applyBorder="1" applyAlignment="1">
      <alignment horizontal="center" vertical="center"/>
    </xf>
    <xf numFmtId="37" fontId="652" fillId="0" borderId="4" xfId="0" applyNumberFormat="1" applyFont="1" applyBorder="1" applyAlignment="1">
      <alignment horizontal="center" vertical="center"/>
    </xf>
    <xf numFmtId="37" fontId="653" fillId="0" borderId="4" xfId="0" applyNumberFormat="1" applyFont="1" applyBorder="1" applyAlignment="1">
      <alignment horizontal="center" vertical="center"/>
    </xf>
    <xf numFmtId="37" fontId="654" fillId="0" borderId="4" xfId="0" applyNumberFormat="1" applyFont="1" applyBorder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1" xfId="0" applyNumberFormat="1" applyFont="1" applyBorder="1" applyAlignment="1">
      <alignment horizontal="center" vertical="center" wrapText="1"/>
    </xf>
    <xf numFmtId="37" fontId="664" fillId="0" borderId="1" xfId="0" applyNumberFormat="1" applyFont="1" applyBorder="1" applyAlignment="1">
      <alignment horizontal="center" vertical="center" wrapText="1"/>
    </xf>
    <xf numFmtId="37" fontId="665" fillId="0" borderId="1" xfId="0" applyNumberFormat="1" applyFont="1" applyBorder="1" applyAlignment="1">
      <alignment horizontal="center" vertical="center" wrapText="1"/>
    </xf>
    <xf numFmtId="37" fontId="666" fillId="0" borderId="1" xfId="0" applyNumberFormat="1" applyFont="1" applyBorder="1" applyAlignment="1">
      <alignment horizontal="center" vertical="center" wrapText="1"/>
    </xf>
    <xf numFmtId="37" fontId="667" fillId="0" borderId="1" xfId="0" applyNumberFormat="1" applyFont="1" applyBorder="1" applyAlignment="1">
      <alignment horizontal="center" vertical="center" wrapText="1"/>
    </xf>
    <xf numFmtId="37" fontId="668" fillId="0" borderId="1" xfId="0" applyNumberFormat="1" applyFont="1" applyBorder="1" applyAlignment="1">
      <alignment horizontal="center" vertical="center" wrapText="1"/>
    </xf>
    <xf numFmtId="37" fontId="669" fillId="0" borderId="1" xfId="0" applyNumberFormat="1" applyFont="1" applyBorder="1" applyAlignment="1">
      <alignment horizontal="center" vertical="center" wrapText="1"/>
    </xf>
    <xf numFmtId="37" fontId="670" fillId="0" borderId="1" xfId="0" applyNumberFormat="1" applyFont="1" applyBorder="1" applyAlignment="1">
      <alignment horizontal="center" vertical="center" wrapText="1"/>
    </xf>
    <xf numFmtId="37" fontId="671" fillId="0" borderId="0" xfId="0" applyNumberFormat="1" applyFont="1" applyAlignment="1">
      <alignment horizontal="center" vertical="center" wrapText="1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 wrapText="1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 wrapText="1"/>
    </xf>
    <xf numFmtId="37" fontId="690" fillId="0" borderId="0" xfId="0" applyNumberFormat="1" applyFont="1" applyAlignment="1">
      <alignment horizontal="center" vertical="center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 wrapText="1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 wrapText="1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center" vertical="center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 wrapText="1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5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center" vertical="center"/>
    </xf>
    <xf numFmtId="37" fontId="718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/>
    </xf>
    <xf numFmtId="37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 wrapText="1"/>
    </xf>
    <xf numFmtId="37" fontId="722" fillId="0" borderId="0" xfId="0" applyNumberFormat="1" applyFont="1" applyAlignment="1">
      <alignment horizontal="center" vertical="center"/>
    </xf>
    <xf numFmtId="37" fontId="723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8" fillId="0" borderId="0" xfId="0" applyNumberFormat="1" applyFont="1" applyAlignment="1">
      <alignment horizontal="center" vertical="center"/>
    </xf>
    <xf numFmtId="37" fontId="729" fillId="0" borderId="0" xfId="0" applyNumberFormat="1" applyFont="1" applyAlignment="1">
      <alignment horizontal="center" vertical="center"/>
    </xf>
    <xf numFmtId="37" fontId="730" fillId="0" borderId="0" xfId="0" applyNumberFormat="1" applyFont="1" applyAlignment="1">
      <alignment horizontal="center" vertical="center" wrapText="1"/>
    </xf>
    <xf numFmtId="37" fontId="731" fillId="0" borderId="0" xfId="0" applyNumberFormat="1" applyFont="1" applyAlignment="1">
      <alignment horizontal="center" vertical="center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center" vertical="center"/>
    </xf>
    <xf numFmtId="37" fontId="734" fillId="0" borderId="0" xfId="0" applyNumberFormat="1" applyFont="1" applyAlignment="1">
      <alignment horizontal="center" vertical="center"/>
    </xf>
    <xf numFmtId="37" fontId="735" fillId="0" borderId="0" xfId="0" applyNumberFormat="1" applyFont="1" applyAlignment="1">
      <alignment horizontal="center" vertical="center"/>
    </xf>
    <xf numFmtId="37" fontId="736" fillId="0" borderId="0" xfId="0" applyNumberFormat="1" applyFont="1" applyAlignment="1">
      <alignment horizontal="center" vertical="center"/>
    </xf>
    <xf numFmtId="37" fontId="737" fillId="0" borderId="0" xfId="0" applyNumberFormat="1" applyFont="1" applyAlignment="1">
      <alignment horizontal="center" vertical="center"/>
    </xf>
    <xf numFmtId="37" fontId="738" fillId="0" borderId="0" xfId="0" applyNumberFormat="1" applyFont="1" applyAlignment="1">
      <alignment horizontal="center" vertical="center"/>
    </xf>
    <xf numFmtId="37" fontId="739" fillId="0" borderId="0" xfId="0" applyNumberFormat="1" applyFont="1" applyAlignment="1">
      <alignment horizontal="center" vertical="center" wrapText="1"/>
    </xf>
    <xf numFmtId="37" fontId="740" fillId="0" borderId="0" xfId="0" applyNumberFormat="1" applyFont="1" applyAlignment="1">
      <alignment horizontal="center" vertical="center"/>
    </xf>
    <xf numFmtId="37" fontId="741" fillId="0" borderId="0" xfId="0" applyNumberFormat="1" applyFont="1" applyAlignment="1">
      <alignment horizontal="center" vertical="center"/>
    </xf>
    <xf numFmtId="37" fontId="742" fillId="0" borderId="0" xfId="0" applyNumberFormat="1" applyFont="1" applyAlignment="1">
      <alignment horizontal="center" vertical="center"/>
    </xf>
    <xf numFmtId="37" fontId="743" fillId="0" borderId="0" xfId="0" applyNumberFormat="1" applyFont="1" applyAlignment="1">
      <alignment horizontal="center" vertical="center"/>
    </xf>
    <xf numFmtId="37" fontId="744" fillId="0" borderId="0" xfId="0" applyNumberFormat="1" applyFont="1" applyAlignment="1">
      <alignment horizontal="center" vertical="center"/>
    </xf>
    <xf numFmtId="37" fontId="745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/>
    </xf>
    <xf numFmtId="37" fontId="747" fillId="0" borderId="0" xfId="0" applyNumberFormat="1" applyFont="1" applyAlignment="1">
      <alignment horizontal="center" vertical="center"/>
    </xf>
    <xf numFmtId="37" fontId="748" fillId="0" borderId="3" xfId="0" applyNumberFormat="1" applyFont="1" applyBorder="1" applyAlignment="1">
      <alignment horizontal="center" vertical="center"/>
    </xf>
    <xf numFmtId="37" fontId="749" fillId="0" borderId="3" xfId="0" applyNumberFormat="1" applyFont="1" applyBorder="1" applyAlignment="1">
      <alignment horizontal="center" vertical="center"/>
    </xf>
    <xf numFmtId="37" fontId="750" fillId="0" borderId="3" xfId="0" applyNumberFormat="1" applyFont="1" applyBorder="1" applyAlignment="1">
      <alignment horizontal="center" vertical="center"/>
    </xf>
    <xf numFmtId="37" fontId="751" fillId="0" borderId="3" xfId="0" applyNumberFormat="1" applyFont="1" applyBorder="1" applyAlignment="1">
      <alignment horizontal="center" vertical="center"/>
    </xf>
    <xf numFmtId="37" fontId="752" fillId="0" borderId="3" xfId="0" applyNumberFormat="1" applyFont="1" applyBorder="1" applyAlignment="1">
      <alignment horizontal="center" vertical="center"/>
    </xf>
    <xf numFmtId="37" fontId="753" fillId="0" borderId="3" xfId="0" applyNumberFormat="1" applyFont="1" applyBorder="1" applyAlignment="1">
      <alignment horizontal="center" vertical="center"/>
    </xf>
    <xf numFmtId="37" fontId="754" fillId="0" borderId="3" xfId="0" applyNumberFormat="1" applyFont="1" applyBorder="1" applyAlignment="1">
      <alignment horizontal="center" vertical="center"/>
    </xf>
    <xf numFmtId="37" fontId="755" fillId="0" borderId="3" xfId="0" applyNumberFormat="1" applyFont="1" applyBorder="1" applyAlignment="1">
      <alignment horizontal="center" vertical="center"/>
    </xf>
    <xf numFmtId="37" fontId="756" fillId="0" borderId="3" xfId="0" applyNumberFormat="1" applyFont="1" applyBorder="1" applyAlignment="1">
      <alignment horizontal="center" vertical="center"/>
    </xf>
    <xf numFmtId="37" fontId="757" fillId="0" borderId="4" xfId="0" applyNumberFormat="1" applyFont="1" applyBorder="1" applyAlignment="1">
      <alignment horizontal="center" vertical="center"/>
    </xf>
    <xf numFmtId="37" fontId="758" fillId="0" borderId="4" xfId="0" applyNumberFormat="1" applyFont="1" applyBorder="1" applyAlignment="1">
      <alignment horizontal="center" vertical="center"/>
    </xf>
    <xf numFmtId="37" fontId="759" fillId="0" borderId="4" xfId="0" applyNumberFormat="1" applyFont="1" applyBorder="1" applyAlignment="1">
      <alignment horizontal="center" vertical="center"/>
    </xf>
    <xf numFmtId="37" fontId="760" fillId="0" borderId="4" xfId="0" applyNumberFormat="1" applyFont="1" applyBorder="1" applyAlignment="1">
      <alignment horizontal="center" vertical="center"/>
    </xf>
    <xf numFmtId="37" fontId="761" fillId="0" borderId="4" xfId="0" applyNumberFormat="1" applyFont="1" applyBorder="1" applyAlignment="1">
      <alignment horizontal="center" vertical="center"/>
    </xf>
    <xf numFmtId="37" fontId="762" fillId="0" borderId="4" xfId="0" applyNumberFormat="1" applyFont="1" applyBorder="1" applyAlignment="1">
      <alignment horizontal="center" vertical="center"/>
    </xf>
    <xf numFmtId="37" fontId="763" fillId="0" borderId="4" xfId="0" applyNumberFormat="1" applyFont="1" applyBorder="1" applyAlignment="1">
      <alignment horizontal="center" vertical="center"/>
    </xf>
    <xf numFmtId="37" fontId="764" fillId="0" borderId="4" xfId="0" applyNumberFormat="1" applyFont="1" applyBorder="1" applyAlignment="1">
      <alignment horizontal="center" vertical="center"/>
    </xf>
    <xf numFmtId="37" fontId="772" fillId="0" borderId="1" xfId="0" applyNumberFormat="1" applyFont="1" applyBorder="1" applyAlignment="1">
      <alignment horizontal="center" vertical="center"/>
    </xf>
    <xf numFmtId="37" fontId="773" fillId="0" borderId="1" xfId="0" applyNumberFormat="1" applyFont="1" applyBorder="1" applyAlignment="1">
      <alignment horizontal="center" vertical="center" wrapText="1"/>
    </xf>
    <xf numFmtId="37" fontId="774" fillId="0" borderId="1" xfId="0" applyNumberFormat="1" applyFont="1" applyBorder="1" applyAlignment="1">
      <alignment horizontal="center" vertical="center" wrapText="1"/>
    </xf>
    <xf numFmtId="37" fontId="775" fillId="0" borderId="1" xfId="0" applyNumberFormat="1" applyFont="1" applyBorder="1" applyAlignment="1">
      <alignment horizontal="center" vertical="center" wrapText="1"/>
    </xf>
    <xf numFmtId="37" fontId="776" fillId="0" borderId="1" xfId="0" applyNumberFormat="1" applyFont="1" applyBorder="1" applyAlignment="1">
      <alignment horizontal="center" vertical="center" wrapText="1"/>
    </xf>
    <xf numFmtId="37" fontId="777" fillId="0" borderId="1" xfId="0" applyNumberFormat="1" applyFont="1" applyBorder="1" applyAlignment="1">
      <alignment horizontal="center" vertical="center" wrapText="1"/>
    </xf>
    <xf numFmtId="37" fontId="778" fillId="0" borderId="1" xfId="0" applyNumberFormat="1" applyFont="1" applyBorder="1" applyAlignment="1">
      <alignment horizontal="center" vertical="center" wrapText="1"/>
    </xf>
    <xf numFmtId="37" fontId="779" fillId="0" borderId="1" xfId="0" applyNumberFormat="1" applyFont="1" applyBorder="1" applyAlignment="1">
      <alignment horizontal="center" vertical="center" wrapText="1"/>
    </xf>
    <xf numFmtId="37" fontId="780" fillId="0" borderId="1" xfId="0" applyNumberFormat="1" applyFont="1" applyBorder="1" applyAlignment="1">
      <alignment horizontal="center" vertical="center" wrapText="1"/>
    </xf>
    <xf numFmtId="37" fontId="781" fillId="0" borderId="1" xfId="0" applyNumberFormat="1" applyFont="1" applyBorder="1" applyAlignment="1">
      <alignment horizontal="center" vertical="center" wrapText="1"/>
    </xf>
    <xf numFmtId="37" fontId="782" fillId="0" borderId="1" xfId="0" applyNumberFormat="1" applyFont="1" applyBorder="1" applyAlignment="1">
      <alignment horizontal="center" vertical="center" wrapText="1"/>
    </xf>
    <xf numFmtId="37" fontId="783" fillId="0" borderId="0" xfId="0" applyNumberFormat="1" applyFont="1" applyAlignment="1">
      <alignment horizontal="center" vertical="center" wrapText="1"/>
    </xf>
    <xf numFmtId="37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10" fontId="788" fillId="0" borderId="0" xfId="0" applyNumberFormat="1" applyFont="1" applyAlignment="1">
      <alignment horizontal="center" vertical="center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0" xfId="0" applyNumberFormat="1" applyFont="1" applyAlignment="1">
      <alignment horizontal="center" vertical="center"/>
    </xf>
    <xf numFmtId="10" fontId="793" fillId="0" borderId="0" xfId="0" applyNumberFormat="1" applyFont="1" applyAlignment="1">
      <alignment horizontal="center" vertical="center"/>
    </xf>
    <xf numFmtId="37" fontId="794" fillId="0" borderId="0" xfId="0" applyNumberFormat="1" applyFont="1" applyAlignment="1">
      <alignment horizontal="center" vertical="center" wrapText="1"/>
    </xf>
    <xf numFmtId="37" fontId="795" fillId="0" borderId="0" xfId="0" applyNumberFormat="1" applyFont="1" applyAlignment="1">
      <alignment horizontal="center" vertical="center"/>
    </xf>
    <xf numFmtId="37" fontId="796" fillId="0" borderId="0" xfId="0" applyNumberFormat="1" applyFont="1" applyAlignment="1">
      <alignment horizontal="center" vertical="center"/>
    </xf>
    <xf numFmtId="37" fontId="797" fillId="0" borderId="0" xfId="0" applyNumberFormat="1" applyFont="1" applyAlignment="1">
      <alignment horizontal="center" vertical="center"/>
    </xf>
    <xf numFmtId="37" fontId="798" fillId="0" borderId="0" xfId="0" applyNumberFormat="1" applyFont="1" applyAlignment="1">
      <alignment horizontal="center" vertical="center"/>
    </xf>
    <xf numFmtId="10" fontId="799" fillId="0" borderId="0" xfId="0" applyNumberFormat="1" applyFont="1" applyAlignment="1">
      <alignment horizontal="center" vertical="center"/>
    </xf>
    <xf numFmtId="37" fontId="800" fillId="0" borderId="0" xfId="0" applyNumberFormat="1" applyFont="1" applyAlignment="1">
      <alignment horizontal="center" vertical="center"/>
    </xf>
    <xf numFmtId="37" fontId="801" fillId="0" borderId="0" xfId="0" applyNumberFormat="1" applyFont="1" applyAlignment="1">
      <alignment horizontal="center" vertical="center"/>
    </xf>
    <xf numFmtId="37" fontId="802" fillId="0" borderId="0" xfId="0" applyNumberFormat="1" applyFont="1" applyAlignment="1">
      <alignment horizontal="center" vertical="center"/>
    </xf>
    <xf numFmtId="37" fontId="803" fillId="0" borderId="0" xfId="0" applyNumberFormat="1" applyFont="1" applyAlignment="1">
      <alignment horizontal="center" vertical="center"/>
    </xf>
    <xf numFmtId="10" fontId="804" fillId="0" borderId="0" xfId="0" applyNumberFormat="1" applyFont="1" applyAlignment="1">
      <alignment horizontal="center" vertical="center"/>
    </xf>
    <xf numFmtId="37" fontId="805" fillId="0" borderId="0" xfId="0" applyNumberFormat="1" applyFont="1" applyAlignment="1">
      <alignment horizontal="center" vertical="center" wrapText="1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center" vertical="center"/>
    </xf>
    <xf numFmtId="10" fontId="810" fillId="0" borderId="0" xfId="0" applyNumberFormat="1" applyFont="1" applyAlignment="1">
      <alignment horizontal="center" vertical="center"/>
    </xf>
    <xf numFmtId="37" fontId="811" fillId="0" borderId="0" xfId="0" applyNumberFormat="1" applyFont="1" applyAlignment="1">
      <alignment horizontal="center" vertical="center"/>
    </xf>
    <xf numFmtId="37" fontId="812" fillId="0" borderId="0" xfId="0" applyNumberFormat="1" applyFont="1" applyAlignment="1">
      <alignment horizontal="center" vertical="center"/>
    </xf>
    <xf numFmtId="37" fontId="813" fillId="0" borderId="0" xfId="0" applyNumberFormat="1" applyFont="1" applyAlignment="1">
      <alignment horizontal="center" vertical="center"/>
    </xf>
    <xf numFmtId="37" fontId="814" fillId="0" borderId="0" xfId="0" applyNumberFormat="1" applyFont="1" applyAlignment="1">
      <alignment horizontal="center" vertical="center"/>
    </xf>
    <xf numFmtId="10" fontId="815" fillId="0" borderId="0" xfId="0" applyNumberFormat="1" applyFont="1" applyAlignment="1">
      <alignment horizontal="center" vertical="center"/>
    </xf>
    <xf numFmtId="37" fontId="816" fillId="0" borderId="0" xfId="0" applyNumberFormat="1" applyFont="1" applyAlignment="1">
      <alignment horizontal="center" vertical="center" wrapText="1"/>
    </xf>
    <xf numFmtId="37" fontId="817" fillId="0" borderId="0" xfId="0" applyNumberFormat="1" applyFont="1" applyAlignment="1">
      <alignment horizontal="center" vertical="center"/>
    </xf>
    <xf numFmtId="37" fontId="818" fillId="0" borderId="0" xfId="0" applyNumberFormat="1" applyFont="1" applyAlignment="1">
      <alignment horizontal="center" vertical="center"/>
    </xf>
    <xf numFmtId="37" fontId="819" fillId="0" borderId="0" xfId="0" applyNumberFormat="1" applyFont="1" applyAlignment="1">
      <alignment horizontal="center" vertical="center"/>
    </xf>
    <xf numFmtId="37" fontId="820" fillId="0" borderId="0" xfId="0" applyNumberFormat="1" applyFont="1" applyAlignment="1">
      <alignment horizontal="center" vertical="center"/>
    </xf>
    <xf numFmtId="10" fontId="821" fillId="0" borderId="0" xfId="0" applyNumberFormat="1" applyFont="1" applyAlignment="1">
      <alignment horizontal="center" vertical="center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37" fontId="825" fillId="0" borderId="0" xfId="0" applyNumberFormat="1" applyFont="1" applyAlignment="1">
      <alignment horizontal="center" vertical="center"/>
    </xf>
    <xf numFmtId="10" fontId="826" fillId="0" borderId="0" xfId="0" applyNumberFormat="1" applyFont="1" applyAlignment="1">
      <alignment horizontal="center" vertical="center"/>
    </xf>
    <xf numFmtId="37" fontId="827" fillId="0" borderId="0" xfId="0" applyNumberFormat="1" applyFont="1" applyAlignment="1">
      <alignment horizontal="center" vertical="center" wrapText="1"/>
    </xf>
    <xf numFmtId="37" fontId="828" fillId="0" borderId="0" xfId="0" applyNumberFormat="1" applyFont="1" applyAlignment="1">
      <alignment horizontal="center" vertical="center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/>
    </xf>
    <xf numFmtId="37" fontId="831" fillId="0" borderId="0" xfId="0" applyNumberFormat="1" applyFont="1" applyAlignment="1">
      <alignment horizontal="center" vertical="center"/>
    </xf>
    <xf numFmtId="10" fontId="832" fillId="0" borderId="0" xfId="0" applyNumberFormat="1" applyFont="1" applyAlignment="1">
      <alignment horizontal="center" vertical="center"/>
    </xf>
    <xf numFmtId="37" fontId="833" fillId="0" borderId="3" xfId="0" applyNumberFormat="1" applyFont="1" applyBorder="1" applyAlignment="1">
      <alignment horizontal="center" vertical="center"/>
    </xf>
    <xf numFmtId="37" fontId="834" fillId="0" borderId="3" xfId="0" applyNumberFormat="1" applyFont="1" applyBorder="1" applyAlignment="1">
      <alignment horizontal="center" vertical="center"/>
    </xf>
    <xf numFmtId="37" fontId="835" fillId="0" borderId="3" xfId="0" applyNumberFormat="1" applyFont="1" applyBorder="1" applyAlignment="1">
      <alignment horizontal="center" vertical="center"/>
    </xf>
    <xf numFmtId="37" fontId="836" fillId="0" borderId="3" xfId="0" applyNumberFormat="1" applyFont="1" applyBorder="1" applyAlignment="1">
      <alignment horizontal="center" vertical="center"/>
    </xf>
    <xf numFmtId="37" fontId="837" fillId="0" borderId="3" xfId="0" applyNumberFormat="1" applyFont="1" applyBorder="1" applyAlignment="1">
      <alignment horizontal="center" vertical="center"/>
    </xf>
    <xf numFmtId="10" fontId="838" fillId="0" borderId="3" xfId="0" applyNumberFormat="1" applyFont="1" applyBorder="1" applyAlignment="1">
      <alignment horizontal="center" vertical="center"/>
    </xf>
    <xf numFmtId="37" fontId="839" fillId="0" borderId="3" xfId="0" applyNumberFormat="1" applyFont="1" applyBorder="1" applyAlignment="1">
      <alignment horizontal="center" vertical="center"/>
    </xf>
    <xf numFmtId="37" fontId="840" fillId="0" borderId="3" xfId="0" applyNumberFormat="1" applyFont="1" applyBorder="1" applyAlignment="1">
      <alignment horizontal="center" vertical="center"/>
    </xf>
    <xf numFmtId="37" fontId="841" fillId="0" borderId="3" xfId="0" applyNumberFormat="1" applyFont="1" applyBorder="1" applyAlignment="1">
      <alignment horizontal="center" vertical="center"/>
    </xf>
    <xf numFmtId="37" fontId="842" fillId="0" borderId="3" xfId="0" applyNumberFormat="1" applyFont="1" applyBorder="1" applyAlignment="1">
      <alignment horizontal="center" vertical="center"/>
    </xf>
    <xf numFmtId="10" fontId="843" fillId="0" borderId="3" xfId="0" applyNumberFormat="1" applyFont="1" applyBorder="1" applyAlignment="1">
      <alignment horizontal="center" vertical="center"/>
    </xf>
    <xf numFmtId="37" fontId="844" fillId="0" borderId="4" xfId="0" applyNumberFormat="1" applyFont="1" applyBorder="1" applyAlignment="1">
      <alignment horizontal="center" vertical="center"/>
    </xf>
    <xf numFmtId="37" fontId="845" fillId="0" borderId="4" xfId="0" applyNumberFormat="1" applyFont="1" applyBorder="1" applyAlignment="1">
      <alignment horizontal="center" vertical="center"/>
    </xf>
    <xf numFmtId="37" fontId="846" fillId="0" borderId="4" xfId="0" applyNumberFormat="1" applyFont="1" applyBorder="1" applyAlignment="1">
      <alignment horizontal="center" vertical="center"/>
    </xf>
    <xf numFmtId="37" fontId="847" fillId="0" borderId="4" xfId="0" applyNumberFormat="1" applyFont="1" applyBorder="1" applyAlignment="1">
      <alignment horizontal="center" vertical="center"/>
    </xf>
    <xf numFmtId="37" fontId="848" fillId="0" borderId="4" xfId="0" applyNumberFormat="1" applyFont="1" applyBorder="1" applyAlignment="1">
      <alignment horizontal="center" vertical="center"/>
    </xf>
    <xf numFmtId="37" fontId="849" fillId="0" borderId="4" xfId="0" applyNumberFormat="1" applyFont="1" applyBorder="1" applyAlignment="1">
      <alignment horizontal="center" vertical="center"/>
    </xf>
    <xf numFmtId="37" fontId="850" fillId="0" borderId="4" xfId="0" applyNumberFormat="1" applyFont="1" applyBorder="1" applyAlignment="1">
      <alignment horizontal="center" vertical="center"/>
    </xf>
    <xf numFmtId="37" fontId="851" fillId="0" borderId="4" xfId="0" applyNumberFormat="1" applyFont="1" applyBorder="1" applyAlignment="1">
      <alignment horizontal="center" vertical="center"/>
    </xf>
    <xf numFmtId="37" fontId="852" fillId="0" borderId="4" xfId="0" applyNumberFormat="1" applyFont="1" applyBorder="1" applyAlignment="1">
      <alignment horizontal="center" vertical="center"/>
    </xf>
    <xf numFmtId="37" fontId="853" fillId="0" borderId="4" xfId="0" applyNumberFormat="1" applyFont="1" applyBorder="1" applyAlignment="1">
      <alignment horizontal="center" vertical="center"/>
    </xf>
    <xf numFmtId="37" fontId="860" fillId="0" borderId="1" xfId="0" applyNumberFormat="1" applyFont="1" applyBorder="1" applyAlignment="1">
      <alignment horizontal="center" vertical="center" wrapText="1"/>
    </xf>
    <xf numFmtId="37" fontId="861" fillId="0" borderId="1" xfId="0" applyNumberFormat="1" applyFont="1" applyBorder="1" applyAlignment="1">
      <alignment horizontal="center" vertical="center" wrapText="1"/>
    </xf>
    <xf numFmtId="37" fontId="862" fillId="0" borderId="1" xfId="0" applyNumberFormat="1" applyFont="1" applyBorder="1" applyAlignment="1">
      <alignment horizontal="center" vertical="center" wrapText="1"/>
    </xf>
    <xf numFmtId="37" fontId="863" fillId="0" borderId="1" xfId="0" applyNumberFormat="1" applyFont="1" applyBorder="1" applyAlignment="1">
      <alignment horizontal="center" vertical="center" wrapText="1"/>
    </xf>
    <xf numFmtId="37" fontId="864" fillId="0" borderId="1" xfId="0" applyNumberFormat="1" applyFont="1" applyBorder="1" applyAlignment="1">
      <alignment horizontal="center" vertical="center" wrapText="1"/>
    </xf>
    <xf numFmtId="37" fontId="865" fillId="0" borderId="1" xfId="0" applyNumberFormat="1" applyFont="1" applyBorder="1" applyAlignment="1">
      <alignment horizontal="center" vertical="center" wrapText="1"/>
    </xf>
    <xf numFmtId="37" fontId="866" fillId="0" borderId="1" xfId="0" applyNumberFormat="1" applyFont="1" applyBorder="1" applyAlignment="1">
      <alignment horizontal="center" vertical="center" wrapText="1"/>
    </xf>
    <xf numFmtId="37" fontId="867" fillId="0" borderId="1" xfId="0" applyNumberFormat="1" applyFont="1" applyBorder="1" applyAlignment="1">
      <alignment horizontal="center" vertical="center" wrapText="1"/>
    </xf>
    <xf numFmtId="37" fontId="868" fillId="0" borderId="0" xfId="0" applyNumberFormat="1" applyFont="1" applyAlignment="1">
      <alignment horizontal="center" vertical="center" wrapText="1"/>
    </xf>
    <xf numFmtId="37" fontId="869" fillId="0" borderId="0" xfId="0" applyNumberFormat="1" applyFont="1" applyAlignment="1">
      <alignment horizontal="center" vertical="center"/>
    </xf>
    <xf numFmtId="37" fontId="870" fillId="0" borderId="0" xfId="0" applyNumberFormat="1" applyFont="1" applyAlignment="1">
      <alignment horizontal="center" vertical="center"/>
    </xf>
    <xf numFmtId="37" fontId="871" fillId="0" borderId="0" xfId="0" applyNumberFormat="1" applyFont="1" applyAlignment="1">
      <alignment horizontal="center" vertical="center"/>
    </xf>
    <xf numFmtId="37" fontId="872" fillId="0" borderId="0" xfId="0" applyNumberFormat="1" applyFont="1" applyAlignment="1">
      <alignment horizontal="center" vertical="center"/>
    </xf>
    <xf numFmtId="37" fontId="873" fillId="0" borderId="0" xfId="0" applyNumberFormat="1" applyFont="1" applyAlignment="1">
      <alignment horizontal="center" vertical="center"/>
    </xf>
    <xf numFmtId="37" fontId="874" fillId="0" borderId="0" xfId="0" applyNumberFormat="1" applyFont="1" applyAlignment="1">
      <alignment horizontal="center" vertical="center"/>
    </xf>
    <xf numFmtId="37" fontId="875" fillId="0" borderId="0" xfId="0" applyNumberFormat="1" applyFont="1" applyAlignment="1">
      <alignment horizontal="center" vertical="center"/>
    </xf>
    <xf numFmtId="37" fontId="876" fillId="0" borderId="0" xfId="0" applyNumberFormat="1" applyFont="1" applyAlignment="1">
      <alignment horizontal="center" vertical="center"/>
    </xf>
    <xf numFmtId="37" fontId="877" fillId="0" borderId="0" xfId="0" applyNumberFormat="1" applyFont="1" applyAlignment="1">
      <alignment horizontal="center" vertical="center" wrapText="1"/>
    </xf>
    <xf numFmtId="37" fontId="878" fillId="0" borderId="0" xfId="0" applyNumberFormat="1" applyFont="1" applyAlignment="1">
      <alignment horizontal="center" vertical="center"/>
    </xf>
    <xf numFmtId="37" fontId="879" fillId="0" borderId="0" xfId="0" applyNumberFormat="1" applyFont="1" applyAlignment="1">
      <alignment horizontal="center" vertical="center"/>
    </xf>
    <xf numFmtId="37" fontId="880" fillId="0" borderId="0" xfId="0" applyNumberFormat="1" applyFont="1" applyAlignment="1">
      <alignment horizontal="center" vertical="center"/>
    </xf>
    <xf numFmtId="37" fontId="881" fillId="0" borderId="0" xfId="0" applyNumberFormat="1" applyFont="1" applyAlignment="1">
      <alignment horizontal="center" vertical="center"/>
    </xf>
    <xf numFmtId="37" fontId="882" fillId="0" borderId="0" xfId="0" applyNumberFormat="1" applyFont="1" applyAlignment="1">
      <alignment horizontal="center" vertical="center"/>
    </xf>
    <xf numFmtId="37" fontId="883" fillId="0" borderId="0" xfId="0" applyNumberFormat="1" applyFont="1" applyAlignment="1">
      <alignment horizontal="center" vertical="center"/>
    </xf>
    <xf numFmtId="37" fontId="884" fillId="0" borderId="0" xfId="0" applyNumberFormat="1" applyFont="1" applyAlignment="1">
      <alignment horizontal="center" vertical="center"/>
    </xf>
    <xf numFmtId="37" fontId="885" fillId="0" borderId="0" xfId="0" applyNumberFormat="1" applyFont="1" applyAlignment="1">
      <alignment horizontal="center" vertical="center"/>
    </xf>
    <xf numFmtId="37" fontId="886" fillId="0" borderId="0" xfId="0" applyNumberFormat="1" applyFont="1" applyAlignment="1">
      <alignment horizontal="center" vertical="center" wrapText="1"/>
    </xf>
    <xf numFmtId="37" fontId="887" fillId="0" borderId="0" xfId="0" applyNumberFormat="1" applyFont="1" applyAlignment="1">
      <alignment horizontal="center" vertical="center"/>
    </xf>
    <xf numFmtId="37" fontId="888" fillId="0" borderId="0" xfId="0" applyNumberFormat="1" applyFont="1" applyAlignment="1">
      <alignment horizontal="center" vertical="center"/>
    </xf>
    <xf numFmtId="37" fontId="889" fillId="0" borderId="0" xfId="0" applyNumberFormat="1" applyFont="1" applyAlignment="1">
      <alignment horizontal="center" vertical="center"/>
    </xf>
    <xf numFmtId="37" fontId="890" fillId="0" borderId="0" xfId="0" applyNumberFormat="1" applyFont="1" applyAlignment="1">
      <alignment horizontal="center" vertical="center"/>
    </xf>
    <xf numFmtId="37" fontId="891" fillId="0" borderId="0" xfId="0" applyNumberFormat="1" applyFont="1" applyAlignment="1">
      <alignment horizontal="center" vertical="center"/>
    </xf>
    <xf numFmtId="37" fontId="892" fillId="0" borderId="0" xfId="0" applyNumberFormat="1" applyFont="1" applyAlignment="1">
      <alignment horizontal="center" vertical="center"/>
    </xf>
    <xf numFmtId="37" fontId="893" fillId="0" borderId="0" xfId="0" applyNumberFormat="1" applyFont="1" applyAlignment="1">
      <alignment horizontal="center" vertical="center"/>
    </xf>
    <xf numFmtId="37" fontId="894" fillId="0" borderId="0" xfId="0" applyNumberFormat="1" applyFont="1" applyAlignment="1">
      <alignment horizontal="center" vertical="center"/>
    </xf>
    <xf numFmtId="37" fontId="895" fillId="0" borderId="0" xfId="0" applyNumberFormat="1" applyFont="1" applyAlignment="1">
      <alignment horizontal="center" vertical="center" wrapText="1"/>
    </xf>
    <xf numFmtId="37" fontId="896" fillId="0" borderId="0" xfId="0" applyNumberFormat="1" applyFont="1" applyAlignment="1">
      <alignment horizontal="center" vertical="center"/>
    </xf>
    <xf numFmtId="37" fontId="897" fillId="0" borderId="0" xfId="0" applyNumberFormat="1" applyFont="1" applyAlignment="1">
      <alignment horizontal="center" vertical="center"/>
    </xf>
    <xf numFmtId="37" fontId="898" fillId="0" borderId="0" xfId="0" applyNumberFormat="1" applyFont="1" applyAlignment="1">
      <alignment horizontal="center" vertical="center"/>
    </xf>
    <xf numFmtId="37" fontId="899" fillId="0" borderId="0" xfId="0" applyNumberFormat="1" applyFont="1" applyAlignment="1">
      <alignment horizontal="center" vertical="center"/>
    </xf>
    <xf numFmtId="37" fontId="900" fillId="0" borderId="0" xfId="0" applyNumberFormat="1" applyFont="1" applyAlignment="1">
      <alignment horizontal="center" vertical="center"/>
    </xf>
    <xf numFmtId="37" fontId="901" fillId="0" borderId="0" xfId="0" applyNumberFormat="1" applyFont="1" applyAlignment="1">
      <alignment horizontal="center" vertical="center"/>
    </xf>
    <xf numFmtId="37" fontId="902" fillId="0" borderId="0" xfId="0" applyNumberFormat="1" applyFont="1" applyAlignment="1">
      <alignment horizontal="center" vertical="center"/>
    </xf>
    <xf numFmtId="37" fontId="903" fillId="0" borderId="0" xfId="0" applyNumberFormat="1" applyFont="1" applyAlignment="1">
      <alignment horizontal="center" vertical="center"/>
    </xf>
    <xf numFmtId="37" fontId="904" fillId="0" borderId="0" xfId="0" applyNumberFormat="1" applyFont="1" applyAlignment="1">
      <alignment horizontal="center" vertical="center" wrapText="1"/>
    </xf>
    <xf numFmtId="37" fontId="905" fillId="0" borderId="0" xfId="0" applyNumberFormat="1" applyFont="1" applyAlignment="1">
      <alignment horizontal="center" vertical="center"/>
    </xf>
    <xf numFmtId="37" fontId="906" fillId="0" borderId="0" xfId="0" applyNumberFormat="1" applyFont="1" applyAlignment="1">
      <alignment horizontal="center" vertical="center"/>
    </xf>
    <xf numFmtId="37" fontId="907" fillId="0" borderId="0" xfId="0" applyNumberFormat="1" applyFont="1" applyAlignment="1">
      <alignment horizontal="center" vertical="center"/>
    </xf>
    <xf numFmtId="37" fontId="908" fillId="0" borderId="0" xfId="0" applyNumberFormat="1" applyFont="1" applyAlignment="1">
      <alignment horizontal="center" vertical="center"/>
    </xf>
    <xf numFmtId="37" fontId="909" fillId="0" borderId="0" xfId="0" applyNumberFormat="1" applyFont="1" applyAlignment="1">
      <alignment horizontal="center" vertical="center"/>
    </xf>
    <xf numFmtId="37" fontId="910" fillId="0" borderId="0" xfId="0" applyNumberFormat="1" applyFont="1" applyAlignment="1">
      <alignment horizontal="center" vertical="center"/>
    </xf>
    <xf numFmtId="37" fontId="911" fillId="0" borderId="0" xfId="0" applyNumberFormat="1" applyFont="1" applyAlignment="1">
      <alignment horizontal="center" vertical="center"/>
    </xf>
    <xf numFmtId="37" fontId="912" fillId="0" borderId="0" xfId="0" applyNumberFormat="1" applyFont="1" applyAlignment="1">
      <alignment horizontal="center" vertical="center"/>
    </xf>
    <xf numFmtId="37" fontId="913" fillId="0" borderId="0" xfId="0" applyNumberFormat="1" applyFont="1" applyAlignment="1">
      <alignment horizontal="center" vertical="center" wrapText="1"/>
    </xf>
    <xf numFmtId="37" fontId="914" fillId="0" borderId="0" xfId="0" applyNumberFormat="1" applyFont="1" applyAlignment="1">
      <alignment horizontal="center" vertical="center"/>
    </xf>
    <xf numFmtId="37" fontId="915" fillId="0" borderId="0" xfId="0" applyNumberFormat="1" applyFont="1" applyAlignment="1">
      <alignment horizontal="center" vertical="center"/>
    </xf>
    <xf numFmtId="37" fontId="916" fillId="0" borderId="0" xfId="0" applyNumberFormat="1" applyFont="1" applyAlignment="1">
      <alignment horizontal="center" vertical="center"/>
    </xf>
    <xf numFmtId="37" fontId="917" fillId="0" borderId="0" xfId="0" applyNumberFormat="1" applyFont="1" applyAlignment="1">
      <alignment horizontal="center" vertical="center"/>
    </xf>
    <xf numFmtId="37" fontId="918" fillId="0" borderId="0" xfId="0" applyNumberFormat="1" applyFont="1" applyAlignment="1">
      <alignment horizontal="center" vertical="center"/>
    </xf>
    <xf numFmtId="37" fontId="919" fillId="0" borderId="0" xfId="0" applyNumberFormat="1" applyFont="1" applyAlignment="1">
      <alignment horizontal="center" vertical="center"/>
    </xf>
    <xf numFmtId="37" fontId="920" fillId="0" borderId="0" xfId="0" applyNumberFormat="1" applyFont="1" applyAlignment="1">
      <alignment horizontal="center" vertical="center"/>
    </xf>
    <xf numFmtId="37" fontId="921" fillId="0" borderId="0" xfId="0" applyNumberFormat="1" applyFont="1" applyAlignment="1">
      <alignment horizontal="center" vertical="center"/>
    </xf>
    <xf numFmtId="37" fontId="922" fillId="0" borderId="0" xfId="0" applyNumberFormat="1" applyFont="1" applyAlignment="1">
      <alignment horizontal="center" vertical="center" wrapText="1"/>
    </xf>
    <xf numFmtId="37" fontId="923" fillId="0" borderId="0" xfId="0" applyNumberFormat="1" applyFont="1" applyAlignment="1">
      <alignment horizontal="center" vertical="center"/>
    </xf>
    <xf numFmtId="37" fontId="924" fillId="0" borderId="0" xfId="0" applyNumberFormat="1" applyFont="1" applyAlignment="1">
      <alignment horizontal="center" vertical="center"/>
    </xf>
    <xf numFmtId="37" fontId="925" fillId="0" borderId="0" xfId="0" applyNumberFormat="1" applyFont="1" applyAlignment="1">
      <alignment horizontal="center" vertical="center"/>
    </xf>
    <xf numFmtId="37" fontId="926" fillId="0" borderId="0" xfId="0" applyNumberFormat="1" applyFont="1" applyAlignment="1">
      <alignment horizontal="center" vertical="center"/>
    </xf>
    <xf numFmtId="37" fontId="927" fillId="0" borderId="0" xfId="0" applyNumberFormat="1" applyFont="1" applyAlignment="1">
      <alignment horizontal="center" vertical="center" wrapText="1"/>
    </xf>
    <xf numFmtId="37" fontId="928" fillId="0" borderId="0" xfId="0" applyNumberFormat="1" applyFont="1" applyAlignment="1">
      <alignment horizontal="center" vertical="center"/>
    </xf>
    <xf numFmtId="37" fontId="929" fillId="0" borderId="0" xfId="0" applyNumberFormat="1" applyFont="1" applyAlignment="1">
      <alignment horizontal="center" vertical="center"/>
    </xf>
    <xf numFmtId="37" fontId="930" fillId="0" borderId="0" xfId="0" applyNumberFormat="1" applyFont="1" applyAlignment="1">
      <alignment horizontal="center" vertical="center"/>
    </xf>
    <xf numFmtId="37" fontId="931" fillId="0" borderId="0" xfId="0" applyNumberFormat="1" applyFont="1" applyAlignment="1">
      <alignment horizontal="center" vertical="center"/>
    </xf>
    <xf numFmtId="37" fontId="932" fillId="0" borderId="0" xfId="0" applyNumberFormat="1" applyFont="1" applyAlignment="1">
      <alignment horizontal="center" vertical="center" wrapText="1"/>
    </xf>
    <xf numFmtId="37" fontId="933" fillId="0" borderId="0" xfId="0" applyNumberFormat="1" applyFont="1" applyAlignment="1">
      <alignment horizontal="center" vertical="center"/>
    </xf>
    <xf numFmtId="37" fontId="934" fillId="0" borderId="0" xfId="0" applyNumberFormat="1" applyFont="1" applyAlignment="1">
      <alignment horizontal="center" vertical="center"/>
    </xf>
    <xf numFmtId="37" fontId="935" fillId="0" borderId="0" xfId="0" applyNumberFormat="1" applyFont="1" applyAlignment="1">
      <alignment horizontal="center" vertical="center"/>
    </xf>
    <xf numFmtId="37" fontId="936" fillId="0" borderId="0" xfId="0" applyNumberFormat="1" applyFont="1" applyAlignment="1">
      <alignment horizontal="center" vertical="center"/>
    </xf>
    <xf numFmtId="37" fontId="937" fillId="0" borderId="0" xfId="0" applyNumberFormat="1" applyFont="1" applyAlignment="1">
      <alignment horizontal="center" vertical="center" wrapText="1"/>
    </xf>
    <xf numFmtId="37" fontId="938" fillId="0" borderId="0" xfId="0" applyNumberFormat="1" applyFont="1" applyAlignment="1">
      <alignment horizontal="center" vertical="center"/>
    </xf>
    <xf numFmtId="37" fontId="939" fillId="0" borderId="0" xfId="0" applyNumberFormat="1" applyFont="1" applyAlignment="1">
      <alignment horizontal="center" vertical="center"/>
    </xf>
    <xf numFmtId="37" fontId="940" fillId="0" borderId="0" xfId="0" applyNumberFormat="1" applyFont="1" applyAlignment="1">
      <alignment horizontal="center" vertical="center"/>
    </xf>
    <xf numFmtId="37" fontId="941" fillId="0" borderId="0" xfId="0" applyNumberFormat="1" applyFont="1" applyAlignment="1">
      <alignment horizontal="center" vertical="center"/>
    </xf>
    <xf numFmtId="37" fontId="942" fillId="0" borderId="0" xfId="0" applyNumberFormat="1" applyFont="1" applyAlignment="1">
      <alignment horizontal="center" vertical="center" wrapText="1"/>
    </xf>
    <xf numFmtId="37" fontId="943" fillId="0" borderId="0" xfId="0" applyNumberFormat="1" applyFont="1" applyAlignment="1">
      <alignment horizontal="center" vertical="center"/>
    </xf>
    <xf numFmtId="37" fontId="944" fillId="0" borderId="0" xfId="0" applyNumberFormat="1" applyFont="1" applyAlignment="1">
      <alignment horizontal="center" vertical="center"/>
    </xf>
    <xf numFmtId="37" fontId="945" fillId="0" borderId="0" xfId="0" applyNumberFormat="1" applyFont="1" applyAlignment="1">
      <alignment horizontal="center" vertical="center"/>
    </xf>
    <xf numFmtId="37" fontId="946" fillId="0" borderId="0" xfId="0" applyNumberFormat="1" applyFont="1" applyAlignment="1">
      <alignment horizontal="center" vertical="center"/>
    </xf>
    <xf numFmtId="37" fontId="947" fillId="0" borderId="0" xfId="0" applyNumberFormat="1" applyFont="1" applyAlignment="1">
      <alignment horizontal="center" vertical="center" wrapText="1"/>
    </xf>
    <xf numFmtId="37" fontId="948" fillId="0" borderId="0" xfId="0" applyNumberFormat="1" applyFont="1" applyAlignment="1">
      <alignment horizontal="center" vertical="center"/>
    </xf>
    <xf numFmtId="37" fontId="949" fillId="0" borderId="0" xfId="0" applyNumberFormat="1" applyFont="1" applyAlignment="1">
      <alignment horizontal="center" vertical="center"/>
    </xf>
    <xf numFmtId="37" fontId="950" fillId="0" borderId="0" xfId="0" applyNumberFormat="1" applyFont="1" applyAlignment="1">
      <alignment horizontal="center" vertical="center"/>
    </xf>
    <xf numFmtId="37" fontId="951" fillId="0" borderId="0" xfId="0" applyNumberFormat="1" applyFont="1" applyAlignment="1">
      <alignment horizontal="center" vertical="center"/>
    </xf>
    <xf numFmtId="37" fontId="952" fillId="0" borderId="0" xfId="0" applyNumberFormat="1" applyFont="1" applyAlignment="1">
      <alignment horizontal="center" vertical="center" wrapText="1"/>
    </xf>
    <xf numFmtId="37" fontId="953" fillId="0" borderId="0" xfId="0" applyNumberFormat="1" applyFont="1" applyAlignment="1">
      <alignment horizontal="center" vertical="center"/>
    </xf>
    <xf numFmtId="37" fontId="954" fillId="0" borderId="0" xfId="0" applyNumberFormat="1" applyFont="1" applyAlignment="1">
      <alignment horizontal="center" vertical="center"/>
    </xf>
    <xf numFmtId="37" fontId="955" fillId="0" borderId="0" xfId="0" applyNumberFormat="1" applyFont="1" applyAlignment="1">
      <alignment horizontal="center" vertical="center"/>
    </xf>
    <xf numFmtId="37" fontId="956" fillId="0" borderId="0" xfId="0" applyNumberFormat="1" applyFont="1" applyAlignment="1">
      <alignment horizontal="center" vertical="center"/>
    </xf>
    <xf numFmtId="37" fontId="957" fillId="0" borderId="0" xfId="0" applyNumberFormat="1" applyFont="1" applyAlignment="1">
      <alignment horizontal="center" vertical="center" wrapText="1"/>
    </xf>
    <xf numFmtId="37" fontId="958" fillId="0" borderId="0" xfId="0" applyNumberFormat="1" applyFont="1" applyAlignment="1">
      <alignment horizontal="center" vertical="center"/>
    </xf>
    <xf numFmtId="37" fontId="959" fillId="0" borderId="0" xfId="0" applyNumberFormat="1" applyFont="1" applyAlignment="1">
      <alignment horizontal="center" vertical="center"/>
    </xf>
    <xf numFmtId="37" fontId="960" fillId="0" borderId="0" xfId="0" applyNumberFormat="1" applyFont="1" applyAlignment="1">
      <alignment horizontal="center" vertical="center"/>
    </xf>
    <xf numFmtId="37" fontId="961" fillId="0" borderId="0" xfId="0" applyNumberFormat="1" applyFont="1" applyAlignment="1">
      <alignment horizontal="center" vertical="center"/>
    </xf>
    <xf numFmtId="37" fontId="962" fillId="0" borderId="0" xfId="0" applyNumberFormat="1" applyFont="1" applyAlignment="1">
      <alignment horizontal="center" vertical="center" wrapText="1"/>
    </xf>
    <xf numFmtId="37" fontId="963" fillId="0" borderId="0" xfId="0" applyNumberFormat="1" applyFont="1" applyAlignment="1">
      <alignment horizontal="center" vertical="center"/>
    </xf>
    <xf numFmtId="37" fontId="964" fillId="0" borderId="0" xfId="0" applyNumberFormat="1" applyFont="1" applyAlignment="1">
      <alignment horizontal="center" vertical="center"/>
    </xf>
    <xf numFmtId="37" fontId="965" fillId="0" borderId="0" xfId="0" applyNumberFormat="1" applyFont="1" applyAlignment="1">
      <alignment horizontal="center" vertical="center"/>
    </xf>
    <xf numFmtId="37" fontId="966" fillId="0" borderId="0" xfId="0" applyNumberFormat="1" applyFont="1" applyAlignment="1">
      <alignment horizontal="center" vertical="center"/>
    </xf>
    <xf numFmtId="37" fontId="967" fillId="0" borderId="0" xfId="0" applyNumberFormat="1" applyFont="1" applyAlignment="1">
      <alignment horizontal="center" vertical="center" wrapText="1"/>
    </xf>
    <xf numFmtId="37" fontId="968" fillId="0" borderId="0" xfId="0" applyNumberFormat="1" applyFont="1" applyAlignment="1">
      <alignment horizontal="center" vertical="center"/>
    </xf>
    <xf numFmtId="37" fontId="969" fillId="0" borderId="0" xfId="0" applyNumberFormat="1" applyFont="1" applyAlignment="1">
      <alignment horizontal="center" vertical="center"/>
    </xf>
    <xf numFmtId="37" fontId="970" fillId="0" borderId="0" xfId="0" applyNumberFormat="1" applyFont="1" applyAlignment="1">
      <alignment horizontal="center" vertical="center"/>
    </xf>
    <xf numFmtId="37" fontId="971" fillId="0" borderId="0" xfId="0" applyNumberFormat="1" applyFont="1" applyAlignment="1">
      <alignment horizontal="center" vertical="center"/>
    </xf>
    <xf numFmtId="37" fontId="972" fillId="0" borderId="0" xfId="0" applyNumberFormat="1" applyFont="1" applyAlignment="1">
      <alignment horizontal="center" vertical="center" wrapText="1"/>
    </xf>
    <xf numFmtId="37" fontId="973" fillId="0" borderId="0" xfId="0" applyNumberFormat="1" applyFont="1" applyAlignment="1">
      <alignment horizontal="center" vertical="center"/>
    </xf>
    <xf numFmtId="37" fontId="974" fillId="0" borderId="0" xfId="0" applyNumberFormat="1" applyFont="1" applyAlignment="1">
      <alignment horizontal="center" vertical="center"/>
    </xf>
    <xf numFmtId="37" fontId="975" fillId="0" borderId="0" xfId="0" applyNumberFormat="1" applyFont="1" applyAlignment="1">
      <alignment horizontal="center" vertical="center"/>
    </xf>
    <xf numFmtId="37" fontId="976" fillId="0" borderId="0" xfId="0" applyNumberFormat="1" applyFont="1" applyAlignment="1">
      <alignment horizontal="center" vertical="center"/>
    </xf>
    <xf numFmtId="37" fontId="977" fillId="0" borderId="0" xfId="0" applyNumberFormat="1" applyFont="1" applyAlignment="1">
      <alignment horizontal="center" vertical="center" wrapText="1"/>
    </xf>
    <xf numFmtId="37" fontId="978" fillId="0" borderId="0" xfId="0" applyNumberFormat="1" applyFont="1" applyAlignment="1">
      <alignment horizontal="center" vertical="center"/>
    </xf>
    <xf numFmtId="37" fontId="979" fillId="0" borderId="0" xfId="0" applyNumberFormat="1" applyFont="1" applyAlignment="1">
      <alignment horizontal="center" vertical="center"/>
    </xf>
    <xf numFmtId="37" fontId="980" fillId="0" borderId="0" xfId="0" applyNumberFormat="1" applyFont="1" applyAlignment="1">
      <alignment horizontal="center" vertical="center"/>
    </xf>
    <xf numFmtId="37" fontId="981" fillId="0" borderId="0" xfId="0" applyNumberFormat="1" applyFont="1" applyAlignment="1">
      <alignment horizontal="center" vertical="center"/>
    </xf>
    <xf numFmtId="37" fontId="982" fillId="0" borderId="0" xfId="0" applyNumberFormat="1" applyFont="1" applyAlignment="1">
      <alignment horizontal="center" vertical="center" wrapText="1"/>
    </xf>
    <xf numFmtId="37" fontId="983" fillId="0" borderId="0" xfId="0" applyNumberFormat="1" applyFont="1" applyAlignment="1">
      <alignment horizontal="center" vertical="center"/>
    </xf>
    <xf numFmtId="37" fontId="984" fillId="0" borderId="0" xfId="0" applyNumberFormat="1" applyFont="1" applyAlignment="1">
      <alignment horizontal="center" vertical="center"/>
    </xf>
    <xf numFmtId="37" fontId="985" fillId="0" borderId="0" xfId="0" applyNumberFormat="1" applyFont="1" applyAlignment="1">
      <alignment horizontal="center" vertical="center"/>
    </xf>
    <xf numFmtId="37" fontId="986" fillId="0" borderId="0" xfId="0" applyNumberFormat="1" applyFont="1" applyAlignment="1">
      <alignment horizontal="center" vertical="center"/>
    </xf>
    <xf numFmtId="37" fontId="987" fillId="0" borderId="0" xfId="0" applyNumberFormat="1" applyFont="1" applyAlignment="1">
      <alignment horizontal="center" vertical="center" wrapText="1"/>
    </xf>
    <xf numFmtId="37" fontId="988" fillId="0" borderId="0" xfId="0" applyNumberFormat="1" applyFont="1" applyAlignment="1">
      <alignment horizontal="center" vertical="center"/>
    </xf>
    <xf numFmtId="37" fontId="989" fillId="0" borderId="0" xfId="0" applyNumberFormat="1" applyFont="1" applyAlignment="1">
      <alignment horizontal="center" vertical="center"/>
    </xf>
    <xf numFmtId="37" fontId="990" fillId="0" borderId="0" xfId="0" applyNumberFormat="1" applyFont="1" applyAlignment="1">
      <alignment horizontal="center" vertical="center"/>
    </xf>
    <xf numFmtId="37" fontId="991" fillId="0" borderId="0" xfId="0" applyNumberFormat="1" applyFont="1" applyAlignment="1">
      <alignment horizontal="center" vertical="center"/>
    </xf>
    <xf numFmtId="37" fontId="992" fillId="0" borderId="3" xfId="0" applyNumberFormat="1" applyFont="1" applyBorder="1" applyAlignment="1">
      <alignment horizontal="center" vertical="center"/>
    </xf>
    <xf numFmtId="37" fontId="993" fillId="0" borderId="3" xfId="0" applyNumberFormat="1" applyFont="1" applyBorder="1" applyAlignment="1">
      <alignment horizontal="center" vertical="center"/>
    </xf>
    <xf numFmtId="37" fontId="994" fillId="0" borderId="3" xfId="0" applyNumberFormat="1" applyFont="1" applyBorder="1" applyAlignment="1">
      <alignment horizontal="center" vertical="center"/>
    </xf>
    <xf numFmtId="37" fontId="995" fillId="0" borderId="3" xfId="0" applyNumberFormat="1" applyFont="1" applyBorder="1" applyAlignment="1">
      <alignment horizontal="center" vertical="center"/>
    </xf>
    <xf numFmtId="37" fontId="996" fillId="0" borderId="3" xfId="0" applyNumberFormat="1" applyFont="1" applyBorder="1" applyAlignment="1">
      <alignment horizontal="center" vertical="center"/>
    </xf>
    <xf numFmtId="37" fontId="997" fillId="0" borderId="3" xfId="0" applyNumberFormat="1" applyFont="1" applyBorder="1" applyAlignment="1">
      <alignment horizontal="center" vertical="center"/>
    </xf>
    <xf numFmtId="37" fontId="998" fillId="0" borderId="3" xfId="0" applyNumberFormat="1" applyFont="1" applyBorder="1" applyAlignment="1">
      <alignment horizontal="center" vertical="center"/>
    </xf>
    <xf numFmtId="37" fontId="999" fillId="0" borderId="3" xfId="0" applyNumberFormat="1" applyFont="1" applyBorder="1" applyAlignment="1">
      <alignment horizontal="center" vertical="center"/>
    </xf>
    <xf numFmtId="37" fontId="1000" fillId="0" borderId="3" xfId="0" applyNumberFormat="1" applyFont="1" applyBorder="1" applyAlignment="1">
      <alignment horizontal="center" vertical="center"/>
    </xf>
    <xf numFmtId="37" fontId="1001" fillId="0" borderId="4" xfId="0" applyNumberFormat="1" applyFont="1" applyBorder="1" applyAlignment="1">
      <alignment horizontal="center" vertical="center"/>
    </xf>
    <xf numFmtId="37" fontId="1002" fillId="0" borderId="4" xfId="0" applyNumberFormat="1" applyFont="1" applyBorder="1" applyAlignment="1">
      <alignment horizontal="center" vertical="center"/>
    </xf>
    <xf numFmtId="37" fontId="1003" fillId="0" borderId="4" xfId="0" applyNumberFormat="1" applyFont="1" applyBorder="1" applyAlignment="1">
      <alignment horizontal="center" vertical="center"/>
    </xf>
    <xf numFmtId="37" fontId="1004" fillId="0" borderId="4" xfId="0" applyNumberFormat="1" applyFont="1" applyBorder="1" applyAlignment="1">
      <alignment horizontal="center" vertical="center"/>
    </xf>
    <xf numFmtId="37" fontId="1005" fillId="0" borderId="4" xfId="0" applyNumberFormat="1" applyFont="1" applyBorder="1" applyAlignment="1">
      <alignment horizontal="center" vertical="center"/>
    </xf>
    <xf numFmtId="37" fontId="1006" fillId="0" borderId="4" xfId="0" applyNumberFormat="1" applyFont="1" applyBorder="1" applyAlignment="1">
      <alignment horizontal="center" vertical="center"/>
    </xf>
    <xf numFmtId="37" fontId="1007" fillId="0" borderId="4" xfId="0" applyNumberFormat="1" applyFont="1" applyBorder="1" applyAlignment="1">
      <alignment horizontal="center" vertical="center"/>
    </xf>
    <xf numFmtId="37" fontId="1008" fillId="0" borderId="4" xfId="0" applyNumberFormat="1" applyFont="1" applyBorder="1" applyAlignment="1">
      <alignment horizontal="center" vertical="center"/>
    </xf>
    <xf numFmtId="37" fontId="1016" fillId="0" borderId="1" xfId="0" applyNumberFormat="1" applyFont="1" applyBorder="1" applyAlignment="1">
      <alignment horizontal="center" vertical="center" wrapText="1"/>
    </xf>
    <xf numFmtId="37" fontId="1017" fillId="0" borderId="1" xfId="0" applyNumberFormat="1" applyFont="1" applyBorder="1" applyAlignment="1">
      <alignment horizontal="center" vertical="center" wrapText="1"/>
    </xf>
    <xf numFmtId="37" fontId="1018" fillId="0" borderId="1" xfId="0" applyNumberFormat="1" applyFont="1" applyBorder="1" applyAlignment="1">
      <alignment horizontal="center" vertical="center" wrapText="1"/>
    </xf>
    <xf numFmtId="37" fontId="1019" fillId="0" borderId="1" xfId="0" applyNumberFormat="1" applyFont="1" applyBorder="1" applyAlignment="1">
      <alignment horizontal="center" vertical="center" wrapText="1"/>
    </xf>
    <xf numFmtId="37" fontId="1020" fillId="0" borderId="1" xfId="0" applyNumberFormat="1" applyFont="1" applyBorder="1" applyAlignment="1">
      <alignment horizontal="center" vertical="center" wrapText="1"/>
    </xf>
    <xf numFmtId="37" fontId="1021" fillId="0" borderId="1" xfId="0" applyNumberFormat="1" applyFont="1" applyBorder="1" applyAlignment="1">
      <alignment horizontal="center" vertical="center" wrapText="1"/>
    </xf>
    <xf numFmtId="37" fontId="1022" fillId="0" borderId="0" xfId="0" applyNumberFormat="1" applyFont="1" applyAlignment="1">
      <alignment horizontal="center" vertical="center" wrapText="1"/>
    </xf>
    <xf numFmtId="37" fontId="1023" fillId="0" borderId="0" xfId="0" applyNumberFormat="1" applyFont="1" applyAlignment="1">
      <alignment horizontal="center" vertical="center"/>
    </xf>
    <xf numFmtId="10" fontId="1024" fillId="0" borderId="0" xfId="0" applyNumberFormat="1" applyFont="1" applyAlignment="1">
      <alignment horizontal="center" vertical="center"/>
    </xf>
    <xf numFmtId="37" fontId="1025" fillId="0" borderId="0" xfId="0" applyNumberFormat="1" applyFont="1" applyAlignment="1">
      <alignment horizontal="center" vertical="center" wrapText="1"/>
    </xf>
    <xf numFmtId="37" fontId="1026" fillId="0" borderId="0" xfId="0" applyNumberFormat="1" applyFont="1" applyAlignment="1">
      <alignment horizontal="center" vertical="center"/>
    </xf>
    <xf numFmtId="10" fontId="1027" fillId="0" borderId="0" xfId="0" applyNumberFormat="1" applyFont="1" applyAlignment="1">
      <alignment horizontal="center" vertical="center"/>
    </xf>
    <xf numFmtId="37" fontId="1028" fillId="0" borderId="3" xfId="0" applyNumberFormat="1" applyFont="1" applyBorder="1" applyAlignment="1">
      <alignment horizontal="center" vertical="center"/>
    </xf>
    <xf numFmtId="37" fontId="1029" fillId="0" borderId="3" xfId="0" applyNumberFormat="1" applyFont="1" applyBorder="1" applyAlignment="1">
      <alignment horizontal="center" vertical="center"/>
    </xf>
    <xf numFmtId="10" fontId="1030" fillId="0" borderId="3" xfId="0" applyNumberFormat="1" applyFont="1" applyBorder="1" applyAlignment="1">
      <alignment horizontal="center" vertical="center"/>
    </xf>
    <xf numFmtId="37" fontId="1031" fillId="0" borderId="3" xfId="0" applyNumberFormat="1" applyFont="1" applyBorder="1" applyAlignment="1">
      <alignment horizontal="center" vertical="center"/>
    </xf>
    <xf numFmtId="10" fontId="1032" fillId="0" borderId="3" xfId="0" applyNumberFormat="1" applyFont="1" applyBorder="1" applyAlignment="1">
      <alignment horizontal="center" vertical="center"/>
    </xf>
    <xf numFmtId="37" fontId="1033" fillId="0" borderId="4" xfId="0" applyNumberFormat="1" applyFont="1" applyBorder="1" applyAlignment="1">
      <alignment horizontal="center" vertical="center"/>
    </xf>
    <xf numFmtId="37" fontId="1034" fillId="0" borderId="4" xfId="0" applyNumberFormat="1" applyFont="1" applyBorder="1" applyAlignment="1">
      <alignment horizontal="center" vertical="center"/>
    </xf>
    <xf numFmtId="37" fontId="1035" fillId="0" borderId="4" xfId="0" applyNumberFormat="1" applyFont="1" applyBorder="1" applyAlignment="1">
      <alignment horizontal="center" vertical="center"/>
    </xf>
    <xf numFmtId="37" fontId="1036" fillId="0" borderId="4" xfId="0" applyNumberFormat="1" applyFont="1" applyBorder="1" applyAlignment="1">
      <alignment horizontal="center" vertical="center"/>
    </xf>
    <xf numFmtId="37" fontId="1041" fillId="0" borderId="1" xfId="0" applyNumberFormat="1" applyFont="1" applyBorder="1" applyAlignment="1">
      <alignment horizontal="center" vertical="center"/>
    </xf>
    <xf numFmtId="37" fontId="1042" fillId="0" borderId="1" xfId="0" applyNumberFormat="1" applyFont="1" applyBorder="1" applyAlignment="1">
      <alignment horizontal="center" vertical="center"/>
    </xf>
    <xf numFmtId="37" fontId="1043" fillId="0" borderId="1" xfId="0" applyNumberFormat="1" applyFont="1" applyBorder="1" applyAlignment="1">
      <alignment horizontal="center" vertical="center" wrapText="1"/>
    </xf>
    <xf numFmtId="37" fontId="1044" fillId="0" borderId="1" xfId="0" applyNumberFormat="1" applyFont="1" applyBorder="1" applyAlignment="1">
      <alignment horizontal="center" vertical="center" wrapText="1"/>
    </xf>
    <xf numFmtId="37" fontId="1045" fillId="0" borderId="1" xfId="0" applyNumberFormat="1" applyFont="1" applyBorder="1" applyAlignment="1">
      <alignment horizontal="center" vertical="center" wrapText="1"/>
    </xf>
    <xf numFmtId="37" fontId="1046" fillId="0" borderId="0" xfId="0" applyNumberFormat="1" applyFont="1" applyAlignment="1">
      <alignment horizontal="center" vertical="center" wrapText="1"/>
    </xf>
    <xf numFmtId="37" fontId="1047" fillId="0" borderId="0" xfId="0" applyNumberFormat="1" applyFont="1" applyAlignment="1">
      <alignment horizontal="center" vertical="center"/>
    </xf>
    <xf numFmtId="37" fontId="1048" fillId="0" borderId="3" xfId="0" applyNumberFormat="1" applyFont="1" applyBorder="1" applyAlignment="1">
      <alignment horizontal="center" vertical="center"/>
    </xf>
    <xf numFmtId="37" fontId="1049" fillId="0" borderId="3" xfId="0" applyNumberFormat="1" applyFont="1" applyBorder="1" applyAlignment="1">
      <alignment horizontal="center" vertical="center"/>
    </xf>
    <xf numFmtId="37" fontId="1050" fillId="0" borderId="3" xfId="0" applyNumberFormat="1" applyFont="1" applyBorder="1" applyAlignment="1">
      <alignment horizontal="center" vertical="center"/>
    </xf>
    <xf numFmtId="37" fontId="1051" fillId="0" borderId="4" xfId="0" applyNumberFormat="1" applyFont="1" applyBorder="1" applyAlignment="1">
      <alignment horizontal="center" vertical="center"/>
    </xf>
    <xf numFmtId="37" fontId="1052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right" vertical="center"/>
    </xf>
    <xf numFmtId="37" fontId="122" fillId="0" borderId="1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/>
    </xf>
    <xf numFmtId="37" fontId="179" fillId="0" borderId="1" xfId="0" applyNumberFormat="1" applyFont="1" applyBorder="1" applyAlignment="1">
      <alignment horizontal="center" vertical="center"/>
    </xf>
    <xf numFmtId="37" fontId="161" fillId="0" borderId="0" xfId="0" applyNumberFormat="1" applyFont="1" applyAlignment="1">
      <alignment horizontal="center" vertical="center" wrapText="1"/>
    </xf>
    <xf numFmtId="37" fontId="180" fillId="0" borderId="1" xfId="0" applyNumberFormat="1" applyFont="1" applyBorder="1" applyAlignment="1">
      <alignment horizontal="center" vertical="center"/>
    </xf>
    <xf numFmtId="37" fontId="176" fillId="0" borderId="1" xfId="0" applyNumberFormat="1" applyFont="1" applyBorder="1" applyAlignment="1">
      <alignment horizontal="center" vertical="center"/>
    </xf>
    <xf numFmtId="37" fontId="160" fillId="0" borderId="0" xfId="0" applyNumberFormat="1" applyFont="1" applyAlignment="1">
      <alignment horizontal="center" vertical="center" wrapText="1"/>
    </xf>
    <xf numFmtId="37" fontId="177" fillId="0" borderId="1" xfId="0" applyNumberFormat="1" applyFont="1" applyBorder="1" applyAlignment="1">
      <alignment horizontal="center" vertical="center"/>
    </xf>
    <xf numFmtId="37" fontId="178" fillId="0" borderId="1" xfId="0" applyNumberFormat="1" applyFont="1" applyBorder="1" applyAlignment="1">
      <alignment horizontal="center" vertical="center"/>
    </xf>
    <xf numFmtId="37" fontId="158" fillId="0" borderId="0" xfId="0" applyNumberFormat="1" applyFont="1" applyAlignment="1">
      <alignment horizontal="center" vertical="center" wrapText="1"/>
    </xf>
    <xf numFmtId="37" fontId="167" fillId="0" borderId="1" xfId="0" applyNumberFormat="1" applyFont="1" applyBorder="1" applyAlignment="1">
      <alignment horizontal="center" vertical="center"/>
    </xf>
    <xf numFmtId="37" fontId="159" fillId="0" borderId="0" xfId="0" applyNumberFormat="1" applyFont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/>
    </xf>
    <xf numFmtId="37" fontId="169" fillId="0" borderId="1" xfId="0" applyNumberFormat="1" applyFont="1" applyBorder="1" applyAlignment="1">
      <alignment horizontal="center" vertical="center"/>
    </xf>
    <xf numFmtId="37" fontId="170" fillId="0" borderId="1" xfId="0" applyNumberFormat="1" applyFont="1" applyBorder="1" applyAlignment="1">
      <alignment horizontal="center" vertical="center"/>
    </xf>
    <xf numFmtId="37" fontId="171" fillId="0" borderId="1" xfId="0" applyNumberFormat="1" applyFont="1" applyBorder="1" applyAlignment="1">
      <alignment horizontal="center" vertical="center"/>
    </xf>
    <xf numFmtId="37" fontId="162" fillId="0" borderId="1" xfId="0" applyNumberFormat="1" applyFont="1" applyBorder="1" applyAlignment="1">
      <alignment horizontal="center" vertical="center"/>
    </xf>
    <xf numFmtId="37" fontId="154" fillId="0" borderId="0" xfId="0" applyNumberFormat="1" applyFont="1" applyAlignment="1">
      <alignment horizontal="center" vertical="center" wrapText="1"/>
    </xf>
    <xf numFmtId="37" fontId="163" fillId="0" borderId="1" xfId="0" applyNumberFormat="1" applyFont="1" applyBorder="1" applyAlignment="1">
      <alignment horizontal="center" vertical="center"/>
    </xf>
    <xf numFmtId="37" fontId="155" fillId="0" borderId="0" xfId="0" applyNumberFormat="1" applyFont="1" applyAlignment="1">
      <alignment horizontal="center" vertical="center" wrapText="1"/>
    </xf>
    <xf numFmtId="37" fontId="164" fillId="0" borderId="1" xfId="0" applyNumberFormat="1" applyFont="1" applyBorder="1" applyAlignment="1">
      <alignment horizontal="center" vertical="center"/>
    </xf>
    <xf numFmtId="37" fontId="156" fillId="0" borderId="0" xfId="0" applyNumberFormat="1" applyFont="1" applyAlignment="1">
      <alignment horizontal="center" vertical="center" wrapText="1"/>
    </xf>
    <xf numFmtId="37" fontId="165" fillId="0" borderId="1" xfId="0" applyNumberFormat="1" applyFont="1" applyBorder="1" applyAlignment="1">
      <alignment horizontal="center" vertical="center"/>
    </xf>
    <xf numFmtId="37" fontId="157" fillId="0" borderId="0" xfId="0" applyNumberFormat="1" applyFont="1" applyAlignment="1">
      <alignment horizontal="center" vertical="center" wrapText="1"/>
    </xf>
    <xf numFmtId="37" fontId="166" fillId="0" borderId="1" xfId="0" applyNumberFormat="1" applyFont="1" applyBorder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right" vertical="center"/>
    </xf>
    <xf numFmtId="37" fontId="150" fillId="0" borderId="1" xfId="0" applyNumberFormat="1" applyFont="1" applyBorder="1" applyAlignment="1">
      <alignment horizontal="center" vertical="center"/>
    </xf>
    <xf numFmtId="37" fontId="151" fillId="0" borderId="1" xfId="0" applyNumberFormat="1" applyFont="1" applyBorder="1" applyAlignment="1">
      <alignment horizontal="center" vertical="center"/>
    </xf>
    <xf numFmtId="37" fontId="152" fillId="0" borderId="1" xfId="0" applyNumberFormat="1" applyFont="1" applyBorder="1" applyAlignment="1">
      <alignment horizontal="center" vertical="center"/>
    </xf>
    <xf numFmtId="37" fontId="153" fillId="0" borderId="1" xfId="0" applyNumberFormat="1" applyFont="1" applyBorder="1" applyAlignment="1">
      <alignment horizontal="center" vertical="center"/>
    </xf>
    <xf numFmtId="37" fontId="246" fillId="0" borderId="1" xfId="0" applyNumberFormat="1" applyFont="1" applyBorder="1" applyAlignment="1">
      <alignment horizontal="center" vertical="center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center" vertical="center"/>
    </xf>
    <xf numFmtId="37" fontId="243" fillId="0" borderId="0" xfId="0" applyNumberFormat="1" applyFont="1" applyAlignment="1">
      <alignment horizontal="center" vertical="center"/>
    </xf>
    <xf numFmtId="37" fontId="244" fillId="0" borderId="0" xfId="0" applyNumberFormat="1" applyFont="1" applyAlignment="1">
      <alignment horizontal="right" vertical="center"/>
    </xf>
    <xf numFmtId="37" fontId="245" fillId="0" borderId="0" xfId="0" applyNumberFormat="1" applyFont="1" applyAlignment="1">
      <alignment horizontal="right" vertical="center"/>
    </xf>
    <xf numFmtId="37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center" vertical="center"/>
    </xf>
    <xf numFmtId="37" fontId="259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right" vertical="center"/>
    </xf>
    <xf numFmtId="37" fontId="261" fillId="0" borderId="1" xfId="0" applyNumberFormat="1" applyFont="1" applyBorder="1" applyAlignment="1">
      <alignment horizontal="center" vertical="center"/>
    </xf>
    <xf numFmtId="37" fontId="263" fillId="0" borderId="1" xfId="0" applyNumberFormat="1" applyFont="1" applyBorder="1" applyAlignment="1">
      <alignment horizontal="center" vertical="center"/>
    </xf>
    <xf numFmtId="37" fontId="264" fillId="0" borderId="1" xfId="0" applyNumberFormat="1" applyFont="1" applyBorder="1" applyAlignment="1">
      <alignment horizontal="center" vertical="center"/>
    </xf>
    <xf numFmtId="37" fontId="353" fillId="0" borderId="1" xfId="0" applyNumberFormat="1" applyFont="1" applyBorder="1" applyAlignment="1">
      <alignment horizontal="center" vertical="center"/>
    </xf>
    <xf numFmtId="37" fontId="354" fillId="0" borderId="1" xfId="0" applyNumberFormat="1" applyFont="1" applyBorder="1" applyAlignment="1">
      <alignment horizontal="center" vertical="center"/>
    </xf>
    <xf numFmtId="37" fontId="355" fillId="0" borderId="1" xfId="0" applyNumberFormat="1" applyFont="1" applyBorder="1" applyAlignment="1">
      <alignment horizontal="center" vertical="center"/>
    </xf>
    <xf numFmtId="37" fontId="340" fillId="0" borderId="0" xfId="0" applyNumberFormat="1" applyFont="1" applyAlignment="1">
      <alignment horizontal="center" vertical="center" wrapText="1"/>
    </xf>
    <xf numFmtId="37" fontId="356" fillId="0" borderId="1" xfId="0" applyNumberFormat="1" applyFont="1" applyBorder="1" applyAlignment="1">
      <alignment horizontal="center" vertical="center"/>
    </xf>
    <xf numFmtId="37" fontId="346" fillId="0" borderId="1" xfId="0" applyNumberFormat="1" applyFont="1" applyBorder="1" applyAlignment="1">
      <alignment horizontal="center" vertical="center"/>
    </xf>
    <xf numFmtId="37" fontId="347" fillId="0" borderId="1" xfId="0" applyNumberFormat="1" applyFont="1" applyBorder="1" applyAlignment="1">
      <alignment horizontal="center" vertical="center"/>
    </xf>
    <xf numFmtId="37" fontId="348" fillId="0" borderId="1" xfId="0" applyNumberFormat="1" applyFont="1" applyBorder="1" applyAlignment="1">
      <alignment horizontal="center" vertical="center"/>
    </xf>
    <xf numFmtId="37" fontId="341" fillId="0" borderId="1" xfId="0" applyNumberFormat="1" applyFont="1" applyBorder="1" applyAlignment="1">
      <alignment horizontal="center" vertical="center"/>
    </xf>
    <xf numFmtId="37" fontId="336" fillId="0" borderId="0" xfId="0" applyNumberFormat="1" applyFont="1" applyAlignment="1">
      <alignment horizontal="center" vertical="center" wrapText="1"/>
    </xf>
    <xf numFmtId="37" fontId="342" fillId="0" borderId="1" xfId="0" applyNumberFormat="1" applyFont="1" applyBorder="1" applyAlignment="1">
      <alignment horizontal="center" vertical="center"/>
    </xf>
    <xf numFmtId="37" fontId="337" fillId="0" borderId="0" xfId="0" applyNumberFormat="1" applyFont="1" applyAlignment="1">
      <alignment horizontal="center" vertical="center" wrapText="1"/>
    </xf>
    <xf numFmtId="37" fontId="343" fillId="0" borderId="1" xfId="0" applyNumberFormat="1" applyFont="1" applyBorder="1" applyAlignment="1">
      <alignment horizontal="center" vertical="center"/>
    </xf>
    <xf numFmtId="37" fontId="338" fillId="0" borderId="0" xfId="0" applyNumberFormat="1" applyFont="1" applyAlignment="1">
      <alignment horizontal="center" vertical="center" wrapText="1"/>
    </xf>
    <xf numFmtId="37" fontId="344" fillId="0" borderId="1" xfId="0" applyNumberFormat="1" applyFont="1" applyBorder="1" applyAlignment="1">
      <alignment horizontal="center" vertical="center"/>
    </xf>
    <xf numFmtId="37" fontId="339" fillId="0" borderId="0" xfId="0" applyNumberFormat="1" applyFont="1" applyAlignment="1">
      <alignment horizontal="center" vertical="center" wrapText="1"/>
    </xf>
    <xf numFmtId="37" fontId="345" fillId="0" borderId="1" xfId="0" applyNumberFormat="1" applyFont="1" applyBorder="1" applyAlignment="1">
      <alignment horizontal="center" vertical="center"/>
    </xf>
    <xf numFmtId="37" fontId="329" fillId="0" borderId="0" xfId="0" applyNumberFormat="1" applyFont="1" applyAlignment="1">
      <alignment horizontal="center" vertical="center"/>
    </xf>
    <xf numFmtId="37" fontId="330" fillId="0" borderId="0" xfId="0" applyNumberFormat="1" applyFont="1" applyAlignment="1">
      <alignment horizontal="center" vertical="center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right" vertical="center"/>
    </xf>
    <xf numFmtId="37" fontId="334" fillId="0" borderId="1" xfId="0" applyNumberFormat="1" applyFont="1" applyBorder="1" applyAlignment="1">
      <alignment horizontal="center" vertical="center"/>
    </xf>
    <xf numFmtId="37" fontId="335" fillId="0" borderId="1" xfId="0" applyNumberFormat="1" applyFont="1" applyBorder="1" applyAlignment="1">
      <alignment horizontal="center" vertical="center"/>
    </xf>
    <xf numFmtId="37" fontId="380" fillId="0" borderId="0" xfId="0" applyNumberFormat="1" applyFont="1" applyAlignment="1">
      <alignment horizontal="center" vertical="center"/>
    </xf>
    <xf numFmtId="37" fontId="381" fillId="0" borderId="0" xfId="0" applyNumberFormat="1" applyFont="1" applyAlignment="1">
      <alignment horizontal="center" vertical="center"/>
    </xf>
    <xf numFmtId="37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right" vertical="center"/>
    </xf>
    <xf numFmtId="37" fontId="412" fillId="0" borderId="0" xfId="0" applyNumberFormat="1" applyFont="1" applyAlignment="1">
      <alignment horizontal="center" vertical="center"/>
    </xf>
    <xf numFmtId="37" fontId="413" fillId="0" borderId="0" xfId="0" applyNumberFormat="1" applyFont="1" applyAlignment="1">
      <alignment horizontal="center" vertical="center"/>
    </xf>
    <xf numFmtId="37" fontId="414" fillId="0" borderId="0" xfId="0" applyNumberFormat="1" applyFont="1" applyAlignment="1">
      <alignment horizontal="center" vertical="center"/>
    </xf>
    <xf numFmtId="37" fontId="415" fillId="0" borderId="0" xfId="0" applyNumberFormat="1" applyFont="1" applyAlignment="1">
      <alignment horizontal="right" vertical="center"/>
    </xf>
    <xf numFmtId="37" fontId="416" fillId="0" borderId="1" xfId="0" applyNumberFormat="1" applyFont="1" applyBorder="1" applyAlignment="1">
      <alignment horizontal="center" vertical="center"/>
    </xf>
    <xf numFmtId="37" fontId="417" fillId="0" borderId="1" xfId="0" applyNumberFormat="1" applyFont="1" applyBorder="1" applyAlignment="1">
      <alignment horizontal="center" vertical="center"/>
    </xf>
    <xf numFmtId="37" fontId="418" fillId="0" borderId="1" xfId="0" applyNumberFormat="1" applyFont="1" applyBorder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right" vertical="center"/>
    </xf>
    <xf numFmtId="37" fontId="452" fillId="0" borderId="1" xfId="0" applyNumberFormat="1" applyFont="1" applyBorder="1" applyAlignment="1">
      <alignment horizontal="center" vertical="center"/>
    </xf>
    <xf numFmtId="37" fontId="453" fillId="0" borderId="1" xfId="0" applyNumberFormat="1" applyFont="1" applyBorder="1" applyAlignment="1">
      <alignment horizontal="center" vertical="center"/>
    </xf>
    <xf numFmtId="37" fontId="655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center" vertical="center"/>
    </xf>
    <xf numFmtId="37" fontId="495" fillId="0" borderId="0" xfId="0" applyNumberFormat="1" applyFont="1" applyAlignment="1">
      <alignment horizontal="center" vertical="center"/>
    </xf>
    <xf numFmtId="37" fontId="496" fillId="0" borderId="0" xfId="0" applyNumberFormat="1" applyFont="1" applyAlignment="1">
      <alignment horizontal="right" vertical="center"/>
    </xf>
    <xf numFmtId="37" fontId="497" fillId="0" borderId="1" xfId="0" applyNumberFormat="1" applyFont="1" applyBorder="1" applyAlignment="1">
      <alignment horizontal="center" vertical="center"/>
    </xf>
    <xf numFmtId="37" fontId="498" fillId="0" borderId="1" xfId="0" applyNumberFormat="1" applyFont="1" applyBorder="1" applyAlignment="1">
      <alignment horizontal="center" vertical="center"/>
    </xf>
    <xf numFmtId="37" fontId="765" fillId="0" borderId="5" xfId="0" applyNumberFormat="1" applyFont="1" applyBorder="1" applyAlignment="1">
      <alignment horizontal="center" vertical="center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right" vertical="center"/>
    </xf>
    <xf numFmtId="37" fontId="660" fillId="0" borderId="1" xfId="0" applyNumberFormat="1" applyFont="1" applyBorder="1" applyAlignment="1">
      <alignment horizontal="center" vertical="center"/>
    </xf>
    <xf numFmtId="37" fontId="661" fillId="0" borderId="1" xfId="0" applyNumberFormat="1" applyFont="1" applyBorder="1" applyAlignment="1">
      <alignment horizontal="center" vertical="center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right" vertical="center"/>
    </xf>
    <xf numFmtId="37" fontId="770" fillId="0" borderId="1" xfId="0" applyNumberFormat="1" applyFont="1" applyBorder="1" applyAlignment="1">
      <alignment horizontal="center" vertical="center"/>
    </xf>
    <xf numFmtId="37" fontId="771" fillId="0" borderId="1" xfId="0" applyNumberFormat="1" applyFont="1" applyBorder="1" applyAlignment="1">
      <alignment horizontal="center" vertical="center"/>
    </xf>
    <xf numFmtId="37" fontId="854" fillId="0" borderId="0" xfId="0" applyNumberFormat="1" applyFont="1" applyAlignment="1">
      <alignment horizontal="center" vertical="center"/>
    </xf>
    <xf numFmtId="37" fontId="855" fillId="0" borderId="0" xfId="0" applyNumberFormat="1" applyFont="1" applyAlignment="1">
      <alignment horizontal="center" vertical="center"/>
    </xf>
    <xf numFmtId="37" fontId="856" fillId="0" borderId="0" xfId="0" applyNumberFormat="1" applyFont="1" applyAlignment="1">
      <alignment horizontal="center" vertical="center"/>
    </xf>
    <xf numFmtId="37" fontId="857" fillId="0" borderId="0" xfId="0" applyNumberFormat="1" applyFont="1" applyAlignment="1">
      <alignment horizontal="right" vertical="center"/>
    </xf>
    <xf numFmtId="37" fontId="858" fillId="0" borderId="1" xfId="0" applyNumberFormat="1" applyFont="1" applyBorder="1" applyAlignment="1">
      <alignment horizontal="center" vertical="center"/>
    </xf>
    <xf numFmtId="37" fontId="859" fillId="0" borderId="1" xfId="0" applyNumberFormat="1" applyFont="1" applyBorder="1" applyAlignment="1">
      <alignment horizontal="center" vertical="center"/>
    </xf>
    <xf numFmtId="37" fontId="1009" fillId="0" borderId="0" xfId="0" applyNumberFormat="1" applyFont="1" applyAlignment="1">
      <alignment horizontal="center" vertical="center"/>
    </xf>
    <xf numFmtId="37" fontId="1010" fillId="0" borderId="0" xfId="0" applyNumberFormat="1" applyFont="1" applyAlignment="1">
      <alignment horizontal="center" vertical="center"/>
    </xf>
    <xf numFmtId="37" fontId="1011" fillId="0" borderId="0" xfId="0" applyNumberFormat="1" applyFont="1" applyAlignment="1">
      <alignment horizontal="center" vertical="center"/>
    </xf>
    <xf numFmtId="37" fontId="1012" fillId="0" borderId="0" xfId="0" applyNumberFormat="1" applyFont="1" applyAlignment="1">
      <alignment horizontal="right" vertical="center"/>
    </xf>
    <xf numFmtId="37" fontId="1013" fillId="0" borderId="1" xfId="0" applyNumberFormat="1" applyFont="1" applyBorder="1" applyAlignment="1">
      <alignment horizontal="center" vertical="center"/>
    </xf>
    <xf numFmtId="37" fontId="1014" fillId="0" borderId="1" xfId="0" applyNumberFormat="1" applyFont="1" applyBorder="1" applyAlignment="1">
      <alignment horizontal="center" vertical="center"/>
    </xf>
    <xf numFmtId="37" fontId="1015" fillId="0" borderId="1" xfId="0" applyNumberFormat="1" applyFont="1" applyBorder="1" applyAlignment="1">
      <alignment horizontal="center" vertical="center"/>
    </xf>
    <xf numFmtId="37" fontId="1037" fillId="0" borderId="0" xfId="0" applyNumberFormat="1" applyFont="1" applyAlignment="1">
      <alignment horizontal="center" vertical="center"/>
    </xf>
    <xf numFmtId="37" fontId="1038" fillId="0" borderId="0" xfId="0" applyNumberFormat="1" applyFont="1" applyAlignment="1">
      <alignment horizontal="center" vertical="center"/>
    </xf>
    <xf numFmtId="37" fontId="1039" fillId="0" borderId="0" xfId="0" applyNumberFormat="1" applyFont="1" applyAlignment="1">
      <alignment horizontal="center" vertical="center"/>
    </xf>
    <xf numFmtId="37" fontId="104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3" workbookViewId="0"/>
  </sheetViews>
  <sheetFormatPr defaultRowHeight="15"/>
  <sheetData>
    <row r="22" spans="1:10" ht="39.950000000000003" customHeight="1">
      <c r="A22" s="904" t="s">
        <v>0</v>
      </c>
      <c r="B22" s="905"/>
      <c r="C22" s="905"/>
      <c r="D22" s="905"/>
      <c r="E22" s="905"/>
      <c r="F22" s="905"/>
      <c r="G22" s="905"/>
      <c r="H22" s="905"/>
      <c r="I22" s="905"/>
      <c r="J22" s="905"/>
    </row>
    <row r="23" spans="1:10" ht="39.950000000000003" customHeight="1">
      <c r="A23" s="906" t="s">
        <v>1</v>
      </c>
      <c r="B23" s="905"/>
      <c r="C23" s="905"/>
      <c r="D23" s="905"/>
      <c r="E23" s="905"/>
      <c r="F23" s="905"/>
      <c r="G23" s="905"/>
      <c r="H23" s="905"/>
      <c r="I23" s="905"/>
      <c r="J23" s="905"/>
    </row>
    <row r="24" spans="1:10" ht="39.950000000000003" customHeight="1">
      <c r="A24" s="907" t="s">
        <v>2</v>
      </c>
      <c r="B24" s="905"/>
      <c r="C24" s="905"/>
      <c r="D24" s="905"/>
      <c r="E24" s="905"/>
      <c r="F24" s="905"/>
      <c r="G24" s="905"/>
      <c r="H24" s="905"/>
      <c r="I24" s="905"/>
      <c r="J24" s="905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4"/>
  <sheetViews>
    <sheetView rightToLeft="1" workbookViewId="0">
      <selection sqref="A1:S1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1013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</row>
    <row r="2" spans="1:19" ht="20.100000000000001" customHeight="1">
      <c r="A2" s="1014" t="s">
        <v>89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905"/>
      <c r="S2" s="905"/>
    </row>
    <row r="3" spans="1:19" ht="20.100000000000001" customHeight="1">
      <c r="A3" s="1015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</row>
    <row r="5" spans="1:19" ht="15.75">
      <c r="A5" s="1016" t="s">
        <v>113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</row>
    <row r="7" spans="1:19" ht="15.75">
      <c r="I7" s="1017" t="s">
        <v>105</v>
      </c>
      <c r="J7" s="909"/>
      <c r="K7" s="909"/>
      <c r="L7" s="909"/>
      <c r="M7" s="909"/>
      <c r="O7" s="1018" t="s">
        <v>7</v>
      </c>
      <c r="P7" s="909"/>
      <c r="Q7" s="909"/>
      <c r="R7" s="909"/>
      <c r="S7" s="909"/>
    </row>
    <row r="8" spans="1:19" ht="31.5">
      <c r="A8" s="342" t="s">
        <v>91</v>
      </c>
      <c r="C8" s="343" t="s">
        <v>114</v>
      </c>
      <c r="E8" s="344" t="s">
        <v>36</v>
      </c>
      <c r="G8" s="345" t="s">
        <v>68</v>
      </c>
      <c r="I8" s="346" t="s">
        <v>115</v>
      </c>
      <c r="K8" s="347" t="s">
        <v>110</v>
      </c>
      <c r="M8" s="348" t="s">
        <v>116</v>
      </c>
      <c r="O8" s="349" t="s">
        <v>115</v>
      </c>
      <c r="Q8" s="350" t="s">
        <v>110</v>
      </c>
      <c r="S8" s="351" t="s">
        <v>116</v>
      </c>
    </row>
    <row r="9" spans="1:19" ht="45">
      <c r="A9" s="352" t="s">
        <v>117</v>
      </c>
      <c r="C9" s="1" t="s">
        <v>118</v>
      </c>
      <c r="E9" s="1" t="s">
        <v>119</v>
      </c>
      <c r="G9" s="1" t="s">
        <v>44</v>
      </c>
      <c r="N9" s="1"/>
      <c r="O9" s="353">
        <v>9352652</v>
      </c>
      <c r="Q9" s="354">
        <v>0</v>
      </c>
      <c r="S9" s="355">
        <v>9352652</v>
      </c>
    </row>
    <row r="10" spans="1:19" ht="45">
      <c r="A10" s="356" t="s">
        <v>120</v>
      </c>
      <c r="C10" s="1" t="s">
        <v>121</v>
      </c>
      <c r="E10" s="1" t="s">
        <v>119</v>
      </c>
      <c r="G10" s="1" t="s">
        <v>44</v>
      </c>
      <c r="N10" s="1"/>
      <c r="O10" s="357">
        <v>292797367</v>
      </c>
      <c r="Q10" s="358">
        <v>0</v>
      </c>
      <c r="S10" s="359">
        <v>292797367</v>
      </c>
    </row>
    <row r="11" spans="1:19" ht="30">
      <c r="A11" s="360" t="s">
        <v>122</v>
      </c>
      <c r="C11" s="1" t="s">
        <v>123</v>
      </c>
      <c r="E11" s="1" t="s">
        <v>124</v>
      </c>
      <c r="G11" s="1" t="s">
        <v>125</v>
      </c>
      <c r="N11" s="1"/>
      <c r="O11" s="361">
        <v>13277420950</v>
      </c>
      <c r="Q11" s="362">
        <v>0</v>
      </c>
      <c r="S11" s="363">
        <v>13277420950</v>
      </c>
    </row>
    <row r="12" spans="1:19" ht="30">
      <c r="A12" s="364" t="s">
        <v>126</v>
      </c>
      <c r="C12" s="1" t="s">
        <v>127</v>
      </c>
      <c r="E12" s="1" t="s">
        <v>128</v>
      </c>
      <c r="G12" s="1" t="s">
        <v>125</v>
      </c>
      <c r="N12" s="1"/>
      <c r="O12" s="365">
        <v>14043623704</v>
      </c>
      <c r="Q12" s="366">
        <v>0</v>
      </c>
      <c r="S12" s="367">
        <v>14043623704</v>
      </c>
    </row>
    <row r="13" spans="1:19">
      <c r="A13" s="368" t="s">
        <v>23</v>
      </c>
      <c r="I13" s="369">
        <f>SUM(I9:$I$12)</f>
        <v>0</v>
      </c>
      <c r="K13" s="370">
        <f>SUM(K9:$K$12)</f>
        <v>0</v>
      </c>
      <c r="M13" s="371">
        <f>SUM(M9:$M$12)</f>
        <v>0</v>
      </c>
      <c r="O13" s="372">
        <f>SUM(O9:$O$12)</f>
        <v>27623194673</v>
      </c>
      <c r="Q13" s="373">
        <f>SUM(Q9:$Q$12)</f>
        <v>0</v>
      </c>
      <c r="S13" s="374">
        <f>SUM(S9:$S$12)</f>
        <v>27623194673</v>
      </c>
    </row>
    <row r="14" spans="1:19">
      <c r="I14" s="375"/>
      <c r="K14" s="376"/>
      <c r="M14" s="377"/>
      <c r="O14" s="378"/>
      <c r="Q14" s="379"/>
      <c r="S14" s="380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4"/>
  <sheetViews>
    <sheetView rightToLeft="1" tabSelected="1" workbookViewId="0">
      <selection activeCell="K16" sqref="K16"/>
    </sheetView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9.42578125" bestFit="1" customWidth="1"/>
    <col min="6" max="6" width="1.42578125" customWidth="1"/>
    <col min="7" max="7" width="18.140625" bestFit="1" customWidth="1"/>
    <col min="8" max="8" width="1.42578125" customWidth="1"/>
    <col min="9" max="9" width="18.140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1022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</row>
    <row r="2" spans="1:17" ht="20.100000000000001" customHeight="1">
      <c r="A2" s="1023" t="s">
        <v>89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</row>
    <row r="3" spans="1:17" ht="20.100000000000001" customHeight="1">
      <c r="A3" s="1024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</row>
    <row r="5" spans="1:17" ht="15.75">
      <c r="A5" s="1025" t="s">
        <v>129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</row>
    <row r="7" spans="1:17" ht="15.75">
      <c r="C7" s="1026" t="s">
        <v>105</v>
      </c>
      <c r="D7" s="909"/>
      <c r="E7" s="909"/>
      <c r="F7" s="909"/>
      <c r="G7" s="909"/>
      <c r="H7" s="909"/>
      <c r="I7" s="909"/>
      <c r="K7" s="1027" t="s">
        <v>7</v>
      </c>
      <c r="L7" s="909"/>
      <c r="M7" s="909"/>
      <c r="N7" s="909"/>
      <c r="O7" s="909"/>
      <c r="P7" s="909"/>
      <c r="Q7" s="909"/>
    </row>
    <row r="8" spans="1:17" ht="31.5">
      <c r="A8" s="381" t="s">
        <v>91</v>
      </c>
      <c r="C8" s="382" t="s">
        <v>9</v>
      </c>
      <c r="E8" s="383" t="s">
        <v>11</v>
      </c>
      <c r="G8" s="384" t="s">
        <v>130</v>
      </c>
      <c r="I8" s="385" t="s">
        <v>131</v>
      </c>
      <c r="K8" s="386" t="s">
        <v>9</v>
      </c>
      <c r="M8" s="387" t="s">
        <v>11</v>
      </c>
      <c r="O8" s="388" t="s">
        <v>130</v>
      </c>
      <c r="Q8" s="389" t="s">
        <v>131</v>
      </c>
    </row>
    <row r="9" spans="1:17">
      <c r="A9" s="390" t="s">
        <v>17</v>
      </c>
      <c r="C9" s="391">
        <v>500000</v>
      </c>
      <c r="E9" s="392">
        <v>9735159040</v>
      </c>
      <c r="G9" s="393">
        <v>6945705408</v>
      </c>
      <c r="I9" s="394">
        <v>2789453632</v>
      </c>
      <c r="K9" s="395">
        <v>4230000</v>
      </c>
      <c r="M9" s="396">
        <v>65857812660</v>
      </c>
      <c r="O9" s="397">
        <v>36570977138</v>
      </c>
      <c r="Q9" s="398">
        <v>29286835522</v>
      </c>
    </row>
    <row r="10" spans="1:17" ht="30">
      <c r="A10" s="399" t="s">
        <v>132</v>
      </c>
      <c r="J10" s="1"/>
      <c r="K10" s="400">
        <v>918</v>
      </c>
      <c r="M10" s="401">
        <v>735702231</v>
      </c>
      <c r="O10" s="402">
        <v>685709395</v>
      </c>
      <c r="Q10" s="403">
        <v>49992836</v>
      </c>
    </row>
    <row r="11" spans="1:17" ht="30">
      <c r="A11" s="404" t="s">
        <v>133</v>
      </c>
      <c r="J11" s="1"/>
      <c r="K11" s="405">
        <v>31008</v>
      </c>
      <c r="M11" s="406">
        <v>24540531208</v>
      </c>
      <c r="O11" s="407">
        <v>22942413207</v>
      </c>
      <c r="Q11" s="408">
        <v>1598118001</v>
      </c>
    </row>
    <row r="12" spans="1:17" ht="30">
      <c r="A12" s="409" t="s">
        <v>134</v>
      </c>
      <c r="J12" s="1"/>
      <c r="K12" s="410">
        <v>47270</v>
      </c>
      <c r="M12" s="411">
        <v>35426502184</v>
      </c>
      <c r="O12" s="412">
        <v>32793755993</v>
      </c>
      <c r="Q12" s="413">
        <v>2632746191</v>
      </c>
    </row>
    <row r="13" spans="1:17" ht="30">
      <c r="A13" s="414" t="s">
        <v>45</v>
      </c>
      <c r="J13" s="1"/>
      <c r="K13" s="415">
        <v>48</v>
      </c>
      <c r="M13" s="416">
        <v>41559211</v>
      </c>
      <c r="O13" s="417">
        <v>39526506</v>
      </c>
      <c r="Q13" s="418">
        <v>2032705</v>
      </c>
    </row>
    <row r="14" spans="1:17" ht="30">
      <c r="A14" s="419" t="s">
        <v>135</v>
      </c>
      <c r="J14" s="1"/>
      <c r="K14" s="420">
        <v>14632</v>
      </c>
      <c r="M14" s="421">
        <v>10780352176</v>
      </c>
      <c r="O14" s="422">
        <v>9905224323</v>
      </c>
      <c r="Q14" s="423">
        <v>875127853</v>
      </c>
    </row>
    <row r="15" spans="1:17" ht="30">
      <c r="A15" s="424" t="s">
        <v>136</v>
      </c>
      <c r="J15" s="1"/>
      <c r="K15" s="425">
        <v>31799</v>
      </c>
      <c r="M15" s="426">
        <v>26848048436</v>
      </c>
      <c r="O15" s="427">
        <v>25570225213</v>
      </c>
      <c r="Q15" s="428">
        <v>1277823223</v>
      </c>
    </row>
    <row r="16" spans="1:17" ht="30">
      <c r="A16" s="429" t="s">
        <v>137</v>
      </c>
      <c r="J16" s="1"/>
      <c r="K16" s="430">
        <v>54937</v>
      </c>
      <c r="M16" s="431">
        <v>39913042841</v>
      </c>
      <c r="O16" s="432">
        <v>36362532575</v>
      </c>
      <c r="Q16" s="433">
        <v>3550510266</v>
      </c>
    </row>
    <row r="17" spans="1:17" ht="30">
      <c r="A17" s="434" t="s">
        <v>48</v>
      </c>
      <c r="J17" s="1"/>
      <c r="K17" s="435">
        <v>693</v>
      </c>
      <c r="M17" s="436">
        <v>602290766</v>
      </c>
      <c r="O17" s="437">
        <v>572396026</v>
      </c>
      <c r="Q17" s="438">
        <v>29894740</v>
      </c>
    </row>
    <row r="18" spans="1:17" ht="30">
      <c r="A18" s="439" t="s">
        <v>51</v>
      </c>
      <c r="C18" s="440">
        <v>19667</v>
      </c>
      <c r="E18" s="441">
        <v>15920850346</v>
      </c>
      <c r="G18" s="442">
        <v>14786609556</v>
      </c>
      <c r="I18" s="443">
        <v>1134240790</v>
      </c>
      <c r="K18" s="444">
        <v>40526</v>
      </c>
      <c r="M18" s="445">
        <v>33104480201</v>
      </c>
      <c r="O18" s="446">
        <v>31169242761</v>
      </c>
      <c r="Q18" s="447">
        <v>1935237440</v>
      </c>
    </row>
    <row r="19" spans="1:17" ht="30">
      <c r="A19" s="448" t="s">
        <v>138</v>
      </c>
      <c r="J19" s="1"/>
      <c r="K19" s="449">
        <v>13000</v>
      </c>
      <c r="M19" s="450">
        <v>10626290350</v>
      </c>
      <c r="O19" s="451">
        <v>9827393651</v>
      </c>
      <c r="Q19" s="452">
        <v>798896699</v>
      </c>
    </row>
    <row r="20" spans="1:17" ht="30">
      <c r="A20" s="453" t="s">
        <v>139</v>
      </c>
      <c r="J20" s="1"/>
      <c r="K20" s="454">
        <v>121711</v>
      </c>
      <c r="M20" s="455">
        <v>120580905961</v>
      </c>
      <c r="O20" s="456">
        <v>116502820908</v>
      </c>
      <c r="Q20" s="457">
        <v>4078085053</v>
      </c>
    </row>
    <row r="21" spans="1:17" ht="30">
      <c r="A21" s="458" t="s">
        <v>140</v>
      </c>
      <c r="J21" s="1"/>
      <c r="K21" s="459">
        <v>38763</v>
      </c>
      <c r="M21" s="460">
        <v>37280358664</v>
      </c>
      <c r="O21" s="461">
        <v>35808173153</v>
      </c>
      <c r="Q21" s="462">
        <v>1472185511</v>
      </c>
    </row>
    <row r="22" spans="1:17" ht="30">
      <c r="A22" s="463" t="s">
        <v>141</v>
      </c>
      <c r="J22" s="1"/>
      <c r="K22" s="464">
        <v>27611</v>
      </c>
      <c r="M22" s="465">
        <v>27107554116</v>
      </c>
      <c r="O22" s="466">
        <v>26150646596</v>
      </c>
      <c r="Q22" s="467">
        <v>956907520</v>
      </c>
    </row>
    <row r="23" spans="1:17" ht="30">
      <c r="A23" s="468" t="s">
        <v>142</v>
      </c>
      <c r="J23" s="1"/>
      <c r="K23" s="469">
        <v>5780</v>
      </c>
      <c r="M23" s="470">
        <v>5400393436</v>
      </c>
      <c r="O23" s="471">
        <v>5120868652</v>
      </c>
      <c r="Q23" s="472">
        <v>279524784</v>
      </c>
    </row>
    <row r="24" spans="1:17" ht="30">
      <c r="A24" s="473" t="s">
        <v>143</v>
      </c>
      <c r="J24" s="1"/>
      <c r="K24" s="474">
        <v>8561</v>
      </c>
      <c r="M24" s="475">
        <v>7272429765</v>
      </c>
      <c r="O24" s="476">
        <v>6796226113</v>
      </c>
      <c r="Q24" s="477">
        <v>476203652</v>
      </c>
    </row>
    <row r="25" spans="1:17" ht="30">
      <c r="A25" s="478" t="s">
        <v>144</v>
      </c>
      <c r="J25" s="1"/>
      <c r="K25" s="479">
        <v>39521</v>
      </c>
      <c r="M25" s="480">
        <v>32632526555</v>
      </c>
      <c r="O25" s="481">
        <v>30961994590</v>
      </c>
      <c r="Q25" s="482">
        <v>1670531965</v>
      </c>
    </row>
    <row r="26" spans="1:17" ht="30">
      <c r="A26" s="483" t="s">
        <v>19</v>
      </c>
      <c r="C26" s="484">
        <v>2979436</v>
      </c>
      <c r="E26" s="485">
        <v>44519643572</v>
      </c>
      <c r="G26" s="486">
        <v>45401149922</v>
      </c>
      <c r="I26" s="487">
        <v>-881506350</v>
      </c>
      <c r="K26" s="488">
        <v>36921532</v>
      </c>
      <c r="M26" s="489">
        <v>415475760174</v>
      </c>
      <c r="O26" s="490">
        <v>376284329574</v>
      </c>
      <c r="Q26" s="491">
        <v>39191430600</v>
      </c>
    </row>
    <row r="27" spans="1:17">
      <c r="A27" s="492" t="s">
        <v>21</v>
      </c>
      <c r="C27" s="493">
        <v>700000</v>
      </c>
      <c r="E27" s="494">
        <v>29701449484</v>
      </c>
      <c r="G27" s="495">
        <v>22988160317</v>
      </c>
      <c r="I27" s="496">
        <v>6713289167</v>
      </c>
      <c r="K27" s="497">
        <v>232006369</v>
      </c>
      <c r="M27" s="498">
        <v>4109399312913</v>
      </c>
      <c r="O27" s="499">
        <v>3313071965219</v>
      </c>
      <c r="Q27" s="500">
        <v>796327347694</v>
      </c>
    </row>
    <row r="28" spans="1:17">
      <c r="A28" s="501" t="s">
        <v>22</v>
      </c>
      <c r="C28" s="502">
        <v>500000</v>
      </c>
      <c r="E28" s="503">
        <v>7973371302</v>
      </c>
      <c r="G28" s="504">
        <v>2980905872</v>
      </c>
      <c r="I28" s="505">
        <v>4992465430</v>
      </c>
      <c r="K28" s="506">
        <v>4950000</v>
      </c>
      <c r="M28" s="507">
        <v>57792185857</v>
      </c>
      <c r="O28" s="508">
        <v>25742801423</v>
      </c>
      <c r="Q28" s="509">
        <v>32049384434</v>
      </c>
    </row>
    <row r="29" spans="1:17" ht="30">
      <c r="A29" s="510" t="s">
        <v>122</v>
      </c>
      <c r="J29" s="1"/>
      <c r="K29" s="511">
        <v>530000</v>
      </c>
      <c r="M29" s="512">
        <v>514433040000</v>
      </c>
      <c r="O29" s="513">
        <v>514386292860</v>
      </c>
      <c r="Q29" s="514">
        <v>46747140</v>
      </c>
    </row>
    <row r="30" spans="1:17" ht="30">
      <c r="A30" s="515" t="s">
        <v>126</v>
      </c>
      <c r="J30" s="1"/>
      <c r="K30" s="516">
        <v>600000</v>
      </c>
      <c r="M30" s="517">
        <v>593920000000</v>
      </c>
      <c r="O30" s="518">
        <v>576337600000</v>
      </c>
      <c r="Q30" s="519">
        <v>17582400000</v>
      </c>
    </row>
    <row r="31" spans="1:17">
      <c r="A31" s="520" t="s">
        <v>23</v>
      </c>
      <c r="C31" s="521">
        <f>SUM(C9:$C$30)</f>
        <v>4699103</v>
      </c>
      <c r="E31" s="522">
        <f>SUM(E9:$E$30)</f>
        <v>107850473744</v>
      </c>
      <c r="G31" s="523">
        <f>SUM(G9:$G$30)</f>
        <v>93102531075</v>
      </c>
      <c r="I31" s="524">
        <f>SUM(I9:$I$30)</f>
        <v>14747942669</v>
      </c>
      <c r="K31" s="525">
        <f>SUM(K9:$K$30)</f>
        <v>279714679</v>
      </c>
      <c r="M31" s="526">
        <f>SUM(M9:$M$30)</f>
        <v>6169771079705</v>
      </c>
      <c r="O31" s="527">
        <f>SUM(O9:$O$30)</f>
        <v>5233603115876</v>
      </c>
      <c r="Q31" s="528">
        <f>SUM(Q9:$Q$30)</f>
        <v>936167963829</v>
      </c>
    </row>
    <row r="32" spans="1:17">
      <c r="C32" s="529"/>
      <c r="E32" s="530"/>
      <c r="G32" s="531"/>
      <c r="I32" s="532"/>
      <c r="K32" s="533"/>
      <c r="M32" s="534"/>
      <c r="O32" s="535"/>
      <c r="Q32" s="536"/>
    </row>
    <row r="34" spans="1:17">
      <c r="A34" s="1019" t="s">
        <v>145</v>
      </c>
      <c r="B34" s="1020"/>
      <c r="C34" s="1020"/>
      <c r="D34" s="1020"/>
      <c r="E34" s="1020"/>
      <c r="F34" s="1020"/>
      <c r="G34" s="1020"/>
      <c r="H34" s="1020"/>
      <c r="I34" s="1020"/>
      <c r="J34" s="1020"/>
      <c r="K34" s="1020"/>
      <c r="L34" s="1020"/>
      <c r="M34" s="1020"/>
      <c r="N34" s="1020"/>
      <c r="O34" s="1020"/>
      <c r="P34" s="1020"/>
      <c r="Q34" s="1021"/>
    </row>
  </sheetData>
  <mergeCells count="7">
    <mergeCell ref="A34:Q3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1"/>
  <sheetViews>
    <sheetView rightToLeft="1" workbookViewId="0">
      <selection sqref="A1:Q1"/>
    </sheetView>
  </sheetViews>
  <sheetFormatPr defaultRowHeight="15"/>
  <cols>
    <col min="1" max="1" width="21.28515625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20.140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1029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</row>
    <row r="2" spans="1:17" ht="20.100000000000001" customHeight="1">
      <c r="A2" s="1030" t="s">
        <v>89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</row>
    <row r="3" spans="1:17" ht="20.100000000000001" customHeight="1">
      <c r="A3" s="1031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</row>
    <row r="5" spans="1:17" ht="15.75">
      <c r="A5" s="1032" t="s">
        <v>146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</row>
    <row r="7" spans="1:17" ht="15.75">
      <c r="C7" s="1033" t="s">
        <v>105</v>
      </c>
      <c r="D7" s="909"/>
      <c r="E7" s="909"/>
      <c r="F7" s="909"/>
      <c r="G7" s="909"/>
      <c r="H7" s="909"/>
      <c r="I7" s="909"/>
      <c r="K7" s="1034" t="s">
        <v>7</v>
      </c>
      <c r="L7" s="909"/>
      <c r="M7" s="909"/>
      <c r="N7" s="909"/>
      <c r="O7" s="909"/>
      <c r="P7" s="909"/>
      <c r="Q7" s="909"/>
    </row>
    <row r="8" spans="1:17" ht="31.5">
      <c r="A8" s="537" t="s">
        <v>91</v>
      </c>
      <c r="C8" s="538" t="s">
        <v>9</v>
      </c>
      <c r="E8" s="539" t="s">
        <v>11</v>
      </c>
      <c r="G8" s="540" t="s">
        <v>130</v>
      </c>
      <c r="I8" s="541" t="s">
        <v>147</v>
      </c>
      <c r="K8" s="542" t="s">
        <v>9</v>
      </c>
      <c r="M8" s="543" t="s">
        <v>11</v>
      </c>
      <c r="O8" s="544" t="s">
        <v>130</v>
      </c>
      <c r="Q8" s="545" t="s">
        <v>147</v>
      </c>
    </row>
    <row r="9" spans="1:17">
      <c r="A9" s="546" t="s">
        <v>17</v>
      </c>
      <c r="C9" s="547">
        <v>5094242</v>
      </c>
      <c r="E9" s="548">
        <v>84750485616</v>
      </c>
      <c r="G9" s="549">
        <v>102024714140</v>
      </c>
      <c r="I9" s="550">
        <v>-17274228524</v>
      </c>
      <c r="K9" s="551">
        <v>5094242</v>
      </c>
      <c r="M9" s="552">
        <v>84750485616</v>
      </c>
      <c r="O9" s="553">
        <v>74214974071</v>
      </c>
      <c r="Q9" s="554">
        <v>10535511545</v>
      </c>
    </row>
    <row r="10" spans="1:17" ht="30">
      <c r="A10" s="555" t="s">
        <v>39</v>
      </c>
      <c r="C10" s="556">
        <v>1683</v>
      </c>
      <c r="E10" s="557">
        <v>1428185927</v>
      </c>
      <c r="G10" s="558">
        <v>1420165519</v>
      </c>
      <c r="I10" s="559">
        <v>8020408</v>
      </c>
      <c r="K10" s="560">
        <v>1683</v>
      </c>
      <c r="M10" s="561">
        <v>1428185927</v>
      </c>
      <c r="O10" s="562">
        <v>1315387272</v>
      </c>
      <c r="Q10" s="563">
        <v>112798655</v>
      </c>
    </row>
    <row r="11" spans="1:17" ht="30">
      <c r="A11" s="564" t="s">
        <v>45</v>
      </c>
      <c r="C11" s="565">
        <v>13667</v>
      </c>
      <c r="E11" s="566">
        <v>11792898445</v>
      </c>
      <c r="G11" s="567">
        <v>11573210473</v>
      </c>
      <c r="I11" s="568">
        <v>219687972</v>
      </c>
      <c r="K11" s="569">
        <v>13667</v>
      </c>
      <c r="M11" s="570">
        <v>11792898445</v>
      </c>
      <c r="O11" s="571">
        <v>10980697561</v>
      </c>
      <c r="Q11" s="572">
        <v>812200884</v>
      </c>
    </row>
    <row r="12" spans="1:17" ht="30">
      <c r="A12" s="573" t="s">
        <v>48</v>
      </c>
      <c r="C12" s="574">
        <v>0</v>
      </c>
      <c r="E12" s="575">
        <v>12227059</v>
      </c>
      <c r="G12" s="576">
        <v>12171869</v>
      </c>
      <c r="I12" s="577">
        <v>55190</v>
      </c>
      <c r="K12" s="578">
        <v>0</v>
      </c>
      <c r="M12" s="579">
        <v>12227059</v>
      </c>
      <c r="O12" s="580">
        <v>11120854</v>
      </c>
      <c r="Q12" s="581">
        <v>1106205</v>
      </c>
    </row>
    <row r="13" spans="1:17" ht="30">
      <c r="A13" s="582" t="s">
        <v>51</v>
      </c>
      <c r="C13" s="583">
        <v>0</v>
      </c>
      <c r="E13" s="584">
        <v>0</v>
      </c>
      <c r="G13" s="585">
        <v>688101435</v>
      </c>
      <c r="I13" s="586">
        <v>-688101435</v>
      </c>
    </row>
    <row r="14" spans="1:17" ht="30">
      <c r="A14" s="587" t="s">
        <v>19</v>
      </c>
      <c r="C14" s="588">
        <v>8349046</v>
      </c>
      <c r="E14" s="589">
        <v>90072205894</v>
      </c>
      <c r="G14" s="590">
        <v>117362451638</v>
      </c>
      <c r="I14" s="591">
        <v>-27290245744</v>
      </c>
      <c r="K14" s="592">
        <v>8349046</v>
      </c>
      <c r="M14" s="593">
        <v>90072205894</v>
      </c>
      <c r="O14" s="594">
        <v>125064894871</v>
      </c>
      <c r="Q14" s="595">
        <v>-34992688977</v>
      </c>
    </row>
    <row r="15" spans="1:17" ht="30">
      <c r="A15" s="596" t="s">
        <v>20</v>
      </c>
      <c r="C15" s="597">
        <v>4779595</v>
      </c>
      <c r="E15" s="598">
        <v>66175865557</v>
      </c>
      <c r="G15" s="599">
        <v>66123684138</v>
      </c>
      <c r="I15" s="600">
        <v>52181419</v>
      </c>
      <c r="K15" s="601">
        <v>4779595</v>
      </c>
      <c r="M15" s="602">
        <v>66175865557</v>
      </c>
      <c r="O15" s="603">
        <v>21622301897</v>
      </c>
      <c r="Q15" s="604">
        <v>44553563660</v>
      </c>
    </row>
    <row r="16" spans="1:17">
      <c r="A16" s="605" t="s">
        <v>21</v>
      </c>
      <c r="C16" s="606">
        <v>189725510</v>
      </c>
      <c r="E16" s="607">
        <v>7294266968500</v>
      </c>
      <c r="G16" s="608">
        <v>7623509086950</v>
      </c>
      <c r="I16" s="609">
        <v>-329242118450</v>
      </c>
      <c r="K16" s="610">
        <v>189725510</v>
      </c>
      <c r="M16" s="611">
        <v>7294266968500</v>
      </c>
      <c r="O16" s="612">
        <v>6634699767830</v>
      </c>
      <c r="Q16" s="613">
        <v>659567200670</v>
      </c>
    </row>
    <row r="17" spans="1:17">
      <c r="A17" s="614" t="s">
        <v>22</v>
      </c>
      <c r="C17" s="615">
        <v>36899614</v>
      </c>
      <c r="E17" s="616">
        <v>510525660391</v>
      </c>
      <c r="G17" s="617">
        <v>739776954267</v>
      </c>
      <c r="I17" s="618">
        <v>-229251293876</v>
      </c>
      <c r="K17" s="619">
        <v>36899614</v>
      </c>
      <c r="M17" s="620">
        <v>510525660391</v>
      </c>
      <c r="O17" s="621">
        <v>226738224801</v>
      </c>
      <c r="Q17" s="622">
        <v>283787435590</v>
      </c>
    </row>
    <row r="18" spans="1:17">
      <c r="A18" s="623" t="s">
        <v>23</v>
      </c>
      <c r="C18" s="624">
        <f>SUM(C9:$C$17)</f>
        <v>244863357</v>
      </c>
      <c r="E18" s="625">
        <f>SUM(E9:$E$17)</f>
        <v>8059024497389</v>
      </c>
      <c r="G18" s="626">
        <f>SUM(G9:$G$17)</f>
        <v>8662490540429</v>
      </c>
      <c r="I18" s="627">
        <f>SUM(I9:$I$17)</f>
        <v>-603466043040</v>
      </c>
      <c r="K18" s="628">
        <f>SUM(K9:$K$17)</f>
        <v>244863357</v>
      </c>
      <c r="M18" s="629">
        <f>SUM(M9:$M$17)</f>
        <v>8059024497389</v>
      </c>
      <c r="O18" s="630">
        <f>SUM(O9:$O$17)</f>
        <v>7094647369157</v>
      </c>
      <c r="Q18" s="631">
        <f>SUM(Q9:$Q$17)</f>
        <v>964377128232</v>
      </c>
    </row>
    <row r="19" spans="1:17">
      <c r="C19" s="632"/>
      <c r="E19" s="633"/>
      <c r="G19" s="634"/>
      <c r="I19" s="635"/>
      <c r="K19" s="636"/>
      <c r="M19" s="637"/>
      <c r="O19" s="638"/>
      <c r="Q19" s="639"/>
    </row>
    <row r="21" spans="1:17">
      <c r="A21" s="1028" t="s">
        <v>145</v>
      </c>
      <c r="B21" s="1020"/>
      <c r="C21" s="1020"/>
      <c r="D21" s="1020"/>
      <c r="E21" s="1020"/>
      <c r="F21" s="1020"/>
      <c r="G21" s="1020"/>
      <c r="H21" s="1020"/>
      <c r="I21" s="1020"/>
      <c r="J21" s="1020"/>
      <c r="K21" s="1020"/>
      <c r="L21" s="1020"/>
      <c r="M21" s="1020"/>
      <c r="N21" s="1020"/>
      <c r="O21" s="1020"/>
      <c r="P21" s="1020"/>
      <c r="Q21" s="1021"/>
    </row>
  </sheetData>
  <mergeCells count="7">
    <mergeCell ref="A21:Q2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5"/>
  <sheetViews>
    <sheetView rightToLeft="1" workbookViewId="0">
      <selection sqref="A1:U1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20.140625" bestFit="1" customWidth="1"/>
    <col min="6" max="6" width="1.42578125" customWidth="1"/>
    <col min="7" max="7" width="18.140625" bestFit="1" customWidth="1"/>
    <col min="8" max="8" width="1.42578125" customWidth="1"/>
    <col min="9" max="9" width="20.140625" bestFit="1" customWidth="1"/>
    <col min="10" max="10" width="1.42578125" customWidth="1"/>
    <col min="11" max="11" width="10.7109375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19.42578125" bestFit="1" customWidth="1"/>
    <col min="18" max="18" width="1.42578125" customWidth="1"/>
    <col min="19" max="19" width="21.28515625" bestFit="1" customWidth="1"/>
    <col min="20" max="20" width="1.42578125" customWidth="1"/>
    <col min="21" max="21" width="10.7109375" customWidth="1"/>
  </cols>
  <sheetData>
    <row r="1" spans="1:21" ht="20.100000000000001" customHeight="1">
      <c r="A1" s="1035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</row>
    <row r="2" spans="1:21" ht="20.100000000000001" customHeight="1">
      <c r="A2" s="1036" t="s">
        <v>89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905"/>
      <c r="S2" s="905"/>
      <c r="T2" s="905"/>
      <c r="U2" s="905"/>
    </row>
    <row r="3" spans="1:21" ht="20.100000000000001" customHeight="1">
      <c r="A3" s="1037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  <c r="U3" s="905"/>
    </row>
    <row r="5" spans="1:21" ht="15.75">
      <c r="A5" s="1038" t="s">
        <v>148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  <c r="T5" s="905"/>
      <c r="U5" s="905"/>
    </row>
    <row r="7" spans="1:21" ht="15.75">
      <c r="C7" s="1039" t="s">
        <v>105</v>
      </c>
      <c r="D7" s="909"/>
      <c r="E7" s="909"/>
      <c r="F7" s="909"/>
      <c r="G7" s="909"/>
      <c r="H7" s="909"/>
      <c r="I7" s="909"/>
      <c r="J7" s="909"/>
      <c r="K7" s="909"/>
      <c r="M7" s="1040" t="s">
        <v>7</v>
      </c>
      <c r="N7" s="909"/>
      <c r="O7" s="909"/>
      <c r="P7" s="909"/>
      <c r="Q7" s="909"/>
      <c r="R7" s="909"/>
      <c r="S7" s="909"/>
      <c r="T7" s="909"/>
      <c r="U7" s="909"/>
    </row>
    <row r="8" spans="1:21" ht="31.5">
      <c r="A8" s="640" t="s">
        <v>149</v>
      </c>
      <c r="C8" s="641" t="s">
        <v>103</v>
      </c>
      <c r="E8" s="642" t="s">
        <v>150</v>
      </c>
      <c r="G8" s="643" t="s">
        <v>151</v>
      </c>
      <c r="I8" s="644" t="s">
        <v>152</v>
      </c>
      <c r="K8" s="645" t="s">
        <v>153</v>
      </c>
      <c r="M8" s="646" t="s">
        <v>103</v>
      </c>
      <c r="O8" s="647" t="s">
        <v>150</v>
      </c>
      <c r="Q8" s="648" t="s">
        <v>151</v>
      </c>
      <c r="S8" s="649" t="s">
        <v>152</v>
      </c>
      <c r="U8" s="650" t="s">
        <v>153</v>
      </c>
    </row>
    <row r="9" spans="1:21">
      <c r="A9" s="651" t="s">
        <v>17</v>
      </c>
      <c r="C9" s="652">
        <v>0</v>
      </c>
      <c r="E9" s="653">
        <v>-17274228524</v>
      </c>
      <c r="G9" s="654">
        <v>2789453632</v>
      </c>
      <c r="I9" s="655">
        <v>-14484774892</v>
      </c>
      <c r="K9" s="656">
        <v>2.4603923138887603E-2</v>
      </c>
      <c r="M9" s="657">
        <v>3318085400</v>
      </c>
      <c r="O9" s="658">
        <v>10535511545</v>
      </c>
      <c r="Q9" s="659">
        <v>29286835522</v>
      </c>
      <c r="S9" s="660">
        <v>43140432467</v>
      </c>
      <c r="U9" s="661">
        <v>2.0356958309747368E-2</v>
      </c>
    </row>
    <row r="10" spans="1:21" ht="30">
      <c r="A10" s="662" t="s">
        <v>19</v>
      </c>
      <c r="C10" s="663">
        <v>0</v>
      </c>
      <c r="E10" s="664">
        <v>-27238064325</v>
      </c>
      <c r="G10" s="665">
        <v>-881506350</v>
      </c>
      <c r="I10" s="666">
        <v>-28119570675</v>
      </c>
      <c r="K10" s="667">
        <v>4.7764066804264267E-2</v>
      </c>
      <c r="M10" s="668">
        <v>0</v>
      </c>
      <c r="O10" s="669">
        <v>9560874683</v>
      </c>
      <c r="Q10" s="670">
        <v>39191430600</v>
      </c>
      <c r="S10" s="671">
        <v>48752305283</v>
      </c>
      <c r="U10" s="672">
        <v>2.3005069476511961E-2</v>
      </c>
    </row>
    <row r="11" spans="1:21">
      <c r="A11" s="673" t="s">
        <v>21</v>
      </c>
      <c r="C11" s="674">
        <v>0</v>
      </c>
      <c r="E11" s="675">
        <v>-329242118450</v>
      </c>
      <c r="G11" s="676">
        <v>6713289167</v>
      </c>
      <c r="I11" s="677">
        <v>-322528829283</v>
      </c>
      <c r="K11" s="678">
        <v>0.54784935112364963</v>
      </c>
      <c r="M11" s="679">
        <v>121834339600</v>
      </c>
      <c r="O11" s="680">
        <v>659567200670</v>
      </c>
      <c r="Q11" s="681">
        <v>796327347694</v>
      </c>
      <c r="S11" s="682">
        <v>1577728887964</v>
      </c>
      <c r="U11" s="683">
        <v>0.74449325979602776</v>
      </c>
    </row>
    <row r="12" spans="1:21">
      <c r="A12" s="684" t="s">
        <v>22</v>
      </c>
      <c r="C12" s="685">
        <v>0</v>
      </c>
      <c r="E12" s="686">
        <v>-229251293876</v>
      </c>
      <c r="G12" s="687">
        <v>4992465430</v>
      </c>
      <c r="I12" s="688">
        <v>-224258828446</v>
      </c>
      <c r="K12" s="689">
        <v>0.38092735437330016</v>
      </c>
      <c r="M12" s="690">
        <v>0</v>
      </c>
      <c r="O12" s="691">
        <v>283787435590</v>
      </c>
      <c r="Q12" s="692">
        <v>32049384434</v>
      </c>
      <c r="S12" s="693">
        <v>315836820024</v>
      </c>
      <c r="U12" s="694">
        <v>0.14903598805667834</v>
      </c>
    </row>
    <row r="13" spans="1:21">
      <c r="A13" s="695" t="s">
        <v>154</v>
      </c>
      <c r="L13" s="1"/>
      <c r="M13" s="696">
        <v>0</v>
      </c>
      <c r="O13" s="697">
        <v>0</v>
      </c>
      <c r="Q13" s="698">
        <v>0</v>
      </c>
      <c r="S13" s="699">
        <v>0</v>
      </c>
      <c r="U13" s="700">
        <v>0</v>
      </c>
    </row>
    <row r="14" spans="1:21">
      <c r="A14" s="701" t="s">
        <v>23</v>
      </c>
      <c r="C14" s="702">
        <f>SUM(C9:$C$13)</f>
        <v>0</v>
      </c>
      <c r="E14" s="703">
        <f>SUM(E9:$E$13)</f>
        <v>-603005705175</v>
      </c>
      <c r="G14" s="704">
        <f>SUM(G9:$G$13)</f>
        <v>13613701879</v>
      </c>
      <c r="I14" s="705">
        <f>SUM(I9:$I$13)</f>
        <v>-589392003296</v>
      </c>
      <c r="K14" s="706">
        <f>SUM(K9:$K$13)</f>
        <v>1.0011446954401015</v>
      </c>
      <c r="M14" s="707">
        <f>SUM(M9:$M$13)</f>
        <v>125152425000</v>
      </c>
      <c r="O14" s="708">
        <f>SUM(O9:$O$13)</f>
        <v>963451022488</v>
      </c>
      <c r="Q14" s="709">
        <f>SUM(Q9:$Q$13)</f>
        <v>896854998250</v>
      </c>
      <c r="S14" s="710">
        <f>SUM(S9:$S$13)</f>
        <v>1985458445738</v>
      </c>
      <c r="U14" s="711">
        <f>SUM(U9:$U$13)</f>
        <v>0.93689127563896535</v>
      </c>
    </row>
    <row r="15" spans="1:21">
      <c r="C15" s="712"/>
      <c r="E15" s="713"/>
      <c r="G15" s="714"/>
      <c r="I15" s="715"/>
      <c r="K15" s="716"/>
      <c r="M15" s="717"/>
      <c r="O15" s="718"/>
      <c r="Q15" s="719"/>
      <c r="S15" s="720"/>
      <c r="U15" s="721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30"/>
  <sheetViews>
    <sheetView rightToLeft="1" topLeftCell="A19" workbookViewId="0">
      <selection sqref="A1:Q1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8.140625" bestFit="1" customWidth="1"/>
    <col min="12" max="12" width="1.42578125" customWidth="1"/>
    <col min="13" max="13" width="17" customWidth="1"/>
    <col min="14" max="14" width="1.42578125" customWidth="1"/>
    <col min="15" max="15" width="18.140625" bestFit="1" customWidth="1"/>
    <col min="16" max="16" width="1.42578125" customWidth="1"/>
    <col min="17" max="17" width="18.140625" bestFit="1" customWidth="1"/>
  </cols>
  <sheetData>
    <row r="1" spans="1:17" ht="20.100000000000001" customHeight="1">
      <c r="A1" s="1041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</row>
    <row r="2" spans="1:17" ht="20.100000000000001" customHeight="1">
      <c r="A2" s="1042" t="s">
        <v>89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</row>
    <row r="3" spans="1:17" ht="20.100000000000001" customHeight="1">
      <c r="A3" s="1043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</row>
    <row r="5" spans="1:17" ht="15.75">
      <c r="A5" s="1044" t="s">
        <v>155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</row>
    <row r="7" spans="1:17" ht="15.75">
      <c r="C7" s="1045" t="s">
        <v>105</v>
      </c>
      <c r="D7" s="909"/>
      <c r="E7" s="909"/>
      <c r="F7" s="909"/>
      <c r="G7" s="909"/>
      <c r="H7" s="909"/>
      <c r="I7" s="909"/>
      <c r="J7" s="909"/>
      <c r="K7" s="909"/>
      <c r="M7" s="1046" t="s">
        <v>7</v>
      </c>
      <c r="N7" s="909"/>
      <c r="O7" s="909"/>
      <c r="P7" s="909"/>
      <c r="Q7" s="909"/>
    </row>
    <row r="8" spans="1:17" ht="15.75">
      <c r="C8" s="722" t="s">
        <v>156</v>
      </c>
      <c r="E8" s="723" t="s">
        <v>150</v>
      </c>
      <c r="G8" s="724" t="s">
        <v>151</v>
      </c>
      <c r="I8" s="725" t="s">
        <v>23</v>
      </c>
      <c r="K8" s="726" t="s">
        <v>156</v>
      </c>
      <c r="M8" s="727" t="s">
        <v>150</v>
      </c>
      <c r="O8" s="728" t="s">
        <v>151</v>
      </c>
      <c r="Q8" s="729" t="s">
        <v>23</v>
      </c>
    </row>
    <row r="9" spans="1:17" ht="30">
      <c r="A9" s="730" t="s">
        <v>39</v>
      </c>
      <c r="C9" s="731">
        <v>0</v>
      </c>
      <c r="E9" s="732">
        <v>8020408</v>
      </c>
      <c r="G9" s="733">
        <v>0</v>
      </c>
      <c r="I9" s="734">
        <v>8020408</v>
      </c>
      <c r="K9" s="735">
        <v>0</v>
      </c>
      <c r="M9" s="736">
        <v>112798655</v>
      </c>
      <c r="O9" s="737">
        <v>0</v>
      </c>
      <c r="Q9" s="738">
        <v>112798655</v>
      </c>
    </row>
    <row r="10" spans="1:17" ht="30">
      <c r="A10" s="739" t="s">
        <v>45</v>
      </c>
      <c r="C10" s="740">
        <v>0</v>
      </c>
      <c r="E10" s="741">
        <v>219687972</v>
      </c>
      <c r="G10" s="742">
        <v>0</v>
      </c>
      <c r="I10" s="743">
        <v>219687972</v>
      </c>
      <c r="K10" s="744">
        <v>0</v>
      </c>
      <c r="M10" s="745">
        <v>812200884</v>
      </c>
      <c r="O10" s="746">
        <v>2032705</v>
      </c>
      <c r="Q10" s="747">
        <v>814233589</v>
      </c>
    </row>
    <row r="11" spans="1:17" ht="30">
      <c r="A11" s="748" t="s">
        <v>136</v>
      </c>
      <c r="C11" s="749">
        <v>0</v>
      </c>
      <c r="E11" s="750">
        <v>0</v>
      </c>
      <c r="G11" s="751">
        <v>0</v>
      </c>
      <c r="I11" s="752">
        <v>0</v>
      </c>
      <c r="K11" s="753">
        <v>0</v>
      </c>
      <c r="M11" s="754">
        <v>0</v>
      </c>
      <c r="O11" s="755">
        <v>1277823223</v>
      </c>
      <c r="Q11" s="756">
        <v>1277823223</v>
      </c>
    </row>
    <row r="12" spans="1:17" ht="30">
      <c r="A12" s="757" t="s">
        <v>48</v>
      </c>
      <c r="C12" s="758">
        <v>0</v>
      </c>
      <c r="E12" s="759">
        <v>55190</v>
      </c>
      <c r="G12" s="760">
        <v>0</v>
      </c>
      <c r="I12" s="761">
        <v>55190</v>
      </c>
      <c r="K12" s="762">
        <v>0</v>
      </c>
      <c r="M12" s="763">
        <v>1106205</v>
      </c>
      <c r="O12" s="764">
        <v>29894740</v>
      </c>
      <c r="Q12" s="765">
        <v>31000945</v>
      </c>
    </row>
    <row r="13" spans="1:17" ht="30">
      <c r="A13" s="766" t="s">
        <v>51</v>
      </c>
      <c r="C13" s="767">
        <v>0</v>
      </c>
      <c r="E13" s="768">
        <v>-688101435</v>
      </c>
      <c r="G13" s="769">
        <v>1134240790</v>
      </c>
      <c r="I13" s="770">
        <v>446139355</v>
      </c>
      <c r="K13" s="771">
        <v>0</v>
      </c>
      <c r="M13" s="772">
        <v>0</v>
      </c>
      <c r="O13" s="773">
        <v>1935237440</v>
      </c>
      <c r="Q13" s="774">
        <v>1935237440</v>
      </c>
    </row>
    <row r="14" spans="1:17">
      <c r="A14" s="775" t="s">
        <v>154</v>
      </c>
      <c r="C14" s="776">
        <v>0</v>
      </c>
      <c r="E14" s="777">
        <v>0</v>
      </c>
      <c r="G14" s="778">
        <v>0</v>
      </c>
      <c r="I14" s="779">
        <v>0</v>
      </c>
      <c r="K14" s="780">
        <v>0</v>
      </c>
      <c r="M14" s="781">
        <v>0</v>
      </c>
      <c r="O14" s="782">
        <v>11332519</v>
      </c>
      <c r="Q14" s="783">
        <v>11332519</v>
      </c>
    </row>
    <row r="15" spans="1:17" ht="30">
      <c r="A15" s="784" t="s">
        <v>132</v>
      </c>
      <c r="J15" s="1"/>
      <c r="K15" s="785">
        <v>0</v>
      </c>
      <c r="M15" s="786">
        <v>0</v>
      </c>
      <c r="O15" s="787">
        <v>49992836</v>
      </c>
      <c r="Q15" s="788">
        <v>49992836</v>
      </c>
    </row>
    <row r="16" spans="1:17" ht="30">
      <c r="A16" s="789" t="s">
        <v>133</v>
      </c>
      <c r="J16" s="1"/>
      <c r="K16" s="790">
        <v>0</v>
      </c>
      <c r="M16" s="791">
        <v>0</v>
      </c>
      <c r="O16" s="792">
        <v>1598118001</v>
      </c>
      <c r="Q16" s="793">
        <v>1598118001</v>
      </c>
    </row>
    <row r="17" spans="1:17" ht="30">
      <c r="A17" s="794" t="s">
        <v>134</v>
      </c>
      <c r="J17" s="1"/>
      <c r="K17" s="795">
        <v>0</v>
      </c>
      <c r="M17" s="796">
        <v>0</v>
      </c>
      <c r="O17" s="797">
        <v>2632746191</v>
      </c>
      <c r="Q17" s="798">
        <v>2632746191</v>
      </c>
    </row>
    <row r="18" spans="1:17" ht="30">
      <c r="A18" s="799" t="s">
        <v>135</v>
      </c>
      <c r="J18" s="1"/>
      <c r="K18" s="800">
        <v>0</v>
      </c>
      <c r="M18" s="801">
        <v>0</v>
      </c>
      <c r="O18" s="802">
        <v>875127853</v>
      </c>
      <c r="Q18" s="803">
        <v>875127853</v>
      </c>
    </row>
    <row r="19" spans="1:17" ht="30">
      <c r="A19" s="804" t="s">
        <v>137</v>
      </c>
      <c r="J19" s="1"/>
      <c r="K19" s="805">
        <v>0</v>
      </c>
      <c r="M19" s="806">
        <v>0</v>
      </c>
      <c r="O19" s="807">
        <v>3550510266</v>
      </c>
      <c r="Q19" s="808">
        <v>3550510266</v>
      </c>
    </row>
    <row r="20" spans="1:17" ht="30">
      <c r="A20" s="809" t="s">
        <v>138</v>
      </c>
      <c r="J20" s="1"/>
      <c r="K20" s="810">
        <v>0</v>
      </c>
      <c r="M20" s="811">
        <v>0</v>
      </c>
      <c r="O20" s="812">
        <v>798896699</v>
      </c>
      <c r="Q20" s="813">
        <v>798896699</v>
      </c>
    </row>
    <row r="21" spans="1:17" ht="30">
      <c r="A21" s="814" t="s">
        <v>139</v>
      </c>
      <c r="J21" s="1"/>
      <c r="K21" s="815">
        <v>0</v>
      </c>
      <c r="M21" s="816">
        <v>0</v>
      </c>
      <c r="O21" s="817">
        <v>4078085053</v>
      </c>
      <c r="Q21" s="818">
        <v>4078085053</v>
      </c>
    </row>
    <row r="22" spans="1:17" ht="30">
      <c r="A22" s="819" t="s">
        <v>140</v>
      </c>
      <c r="J22" s="1"/>
      <c r="K22" s="820">
        <v>0</v>
      </c>
      <c r="M22" s="821">
        <v>0</v>
      </c>
      <c r="O22" s="822">
        <v>1472185511</v>
      </c>
      <c r="Q22" s="823">
        <v>1472185511</v>
      </c>
    </row>
    <row r="23" spans="1:17" ht="30">
      <c r="A23" s="824" t="s">
        <v>141</v>
      </c>
      <c r="J23" s="1"/>
      <c r="K23" s="825">
        <v>0</v>
      </c>
      <c r="M23" s="826">
        <v>0</v>
      </c>
      <c r="O23" s="827">
        <v>956907520</v>
      </c>
      <c r="Q23" s="828">
        <v>956907520</v>
      </c>
    </row>
    <row r="24" spans="1:17" ht="30">
      <c r="A24" s="829" t="s">
        <v>142</v>
      </c>
      <c r="J24" s="1"/>
      <c r="K24" s="830">
        <v>0</v>
      </c>
      <c r="M24" s="831">
        <v>0</v>
      </c>
      <c r="O24" s="832">
        <v>279524784</v>
      </c>
      <c r="Q24" s="833">
        <v>279524784</v>
      </c>
    </row>
    <row r="25" spans="1:17" ht="30">
      <c r="A25" s="834" t="s">
        <v>143</v>
      </c>
      <c r="J25" s="1"/>
      <c r="K25" s="835">
        <v>0</v>
      </c>
      <c r="M25" s="836">
        <v>0</v>
      </c>
      <c r="O25" s="837">
        <v>476203652</v>
      </c>
      <c r="Q25" s="838">
        <v>476203652</v>
      </c>
    </row>
    <row r="26" spans="1:17" ht="30">
      <c r="A26" s="839" t="s">
        <v>144</v>
      </c>
      <c r="J26" s="1"/>
      <c r="K26" s="840">
        <v>0</v>
      </c>
      <c r="M26" s="841">
        <v>0</v>
      </c>
      <c r="O26" s="842">
        <v>1670531965</v>
      </c>
      <c r="Q26" s="843">
        <v>1670531965</v>
      </c>
    </row>
    <row r="27" spans="1:17" ht="30">
      <c r="A27" s="844" t="s">
        <v>122</v>
      </c>
      <c r="J27" s="1"/>
      <c r="K27" s="845">
        <v>13277420950</v>
      </c>
      <c r="M27" s="846">
        <v>0</v>
      </c>
      <c r="O27" s="847">
        <v>46747140</v>
      </c>
      <c r="Q27" s="848">
        <v>13324168090</v>
      </c>
    </row>
    <row r="28" spans="1:17" ht="30">
      <c r="A28" s="849" t="s">
        <v>126</v>
      </c>
      <c r="J28" s="1"/>
      <c r="K28" s="850">
        <v>14043623704</v>
      </c>
      <c r="M28" s="851">
        <v>0</v>
      </c>
      <c r="O28" s="852">
        <v>17582400000</v>
      </c>
      <c r="Q28" s="853">
        <v>31626023704</v>
      </c>
    </row>
    <row r="29" spans="1:17">
      <c r="A29" s="854" t="s">
        <v>23</v>
      </c>
      <c r="C29" s="855">
        <f>SUM(C9:$C$28)</f>
        <v>0</v>
      </c>
      <c r="E29" s="856">
        <f>SUM(E9:$E$28)</f>
        <v>-460337865</v>
      </c>
      <c r="G29" s="857">
        <f>SUM(G9:$G$28)</f>
        <v>1134240790</v>
      </c>
      <c r="I29" s="858">
        <f>SUM(I9:$I$28)</f>
        <v>673902925</v>
      </c>
      <c r="K29" s="859">
        <f>SUM(K9:$K$28)</f>
        <v>27321044654</v>
      </c>
      <c r="M29" s="860">
        <f>SUM(M9:$M$28)</f>
        <v>926105744</v>
      </c>
      <c r="O29" s="861">
        <f>SUM(O9:$O$28)</f>
        <v>39324298098</v>
      </c>
      <c r="Q29" s="862">
        <f>SUM(Q9:$Q$28)</f>
        <v>67571448496</v>
      </c>
    </row>
    <row r="30" spans="1:17">
      <c r="C30" s="863"/>
      <c r="E30" s="864"/>
      <c r="G30" s="865"/>
      <c r="I30" s="866"/>
      <c r="K30" s="867"/>
      <c r="M30" s="868"/>
      <c r="O30" s="869"/>
      <c r="Q30" s="870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"/>
  <sheetViews>
    <sheetView rightToLeft="1" workbookViewId="0">
      <selection activeCell="I37" sqref="I37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1047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</row>
    <row r="2" spans="1:11" ht="20.100000000000001" customHeight="1">
      <c r="A2" s="1048" t="s">
        <v>89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</row>
    <row r="3" spans="1:11" ht="20.100000000000001" customHeight="1">
      <c r="A3" s="1049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</row>
    <row r="5" spans="1:11" ht="15.75">
      <c r="A5" s="1050" t="s">
        <v>157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</row>
    <row r="7" spans="1:11" ht="15.75">
      <c r="A7" s="1051" t="s">
        <v>158</v>
      </c>
      <c r="B7" s="909"/>
      <c r="C7" s="909"/>
      <c r="E7" s="1052" t="s">
        <v>105</v>
      </c>
      <c r="F7" s="909"/>
      <c r="G7" s="909"/>
      <c r="I7" s="1053" t="s">
        <v>7</v>
      </c>
      <c r="J7" s="909"/>
      <c r="K7" s="909"/>
    </row>
    <row r="8" spans="1:11" ht="31.5">
      <c r="A8" s="871" t="s">
        <v>159</v>
      </c>
      <c r="C8" s="872" t="s">
        <v>65</v>
      </c>
      <c r="E8" s="873" t="s">
        <v>160</v>
      </c>
      <c r="G8" s="874" t="s">
        <v>161</v>
      </c>
      <c r="I8" s="875" t="s">
        <v>160</v>
      </c>
      <c r="K8" s="876" t="s">
        <v>161</v>
      </c>
    </row>
    <row r="9" spans="1:11">
      <c r="A9" s="877" t="s">
        <v>162</v>
      </c>
      <c r="C9" s="1" t="s">
        <v>80</v>
      </c>
      <c r="H9" s="1"/>
      <c r="I9" s="878">
        <v>9352652</v>
      </c>
      <c r="K9" s="879">
        <f>I9/I11</f>
        <v>3.0953670070760445E-2</v>
      </c>
    </row>
    <row r="10" spans="1:11">
      <c r="A10" s="880" t="s">
        <v>162</v>
      </c>
      <c r="C10" s="1" t="s">
        <v>82</v>
      </c>
      <c r="H10" s="1"/>
      <c r="I10" s="881">
        <v>292797367</v>
      </c>
      <c r="K10" s="882">
        <f>I10/I11</f>
        <v>0.96904632992923956</v>
      </c>
    </row>
    <row r="11" spans="1:11">
      <c r="A11" s="883" t="s">
        <v>23</v>
      </c>
      <c r="E11" s="884">
        <f>SUM(E9:$E$10)</f>
        <v>0</v>
      </c>
      <c r="G11" s="885">
        <f>SUM(G9:$G$10)</f>
        <v>0</v>
      </c>
      <c r="I11" s="886">
        <f>SUM(I9:$I$10)</f>
        <v>302150019</v>
      </c>
      <c r="K11" s="887">
        <f>SUM(K9:$K$10)</f>
        <v>1</v>
      </c>
    </row>
    <row r="12" spans="1:11">
      <c r="E12" s="888"/>
      <c r="G12" s="889"/>
      <c r="I12" s="890"/>
      <c r="K12" s="891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sqref="A1:E1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1054" t="s">
        <v>0</v>
      </c>
      <c r="B1" s="905"/>
      <c r="C1" s="905"/>
      <c r="D1" s="905"/>
      <c r="E1" s="905"/>
    </row>
    <row r="2" spans="1:5" ht="20.100000000000001" customHeight="1">
      <c r="A2" s="1055" t="s">
        <v>89</v>
      </c>
      <c r="B2" s="905"/>
      <c r="C2" s="905"/>
      <c r="D2" s="905"/>
      <c r="E2" s="905"/>
    </row>
    <row r="3" spans="1:5" ht="20.100000000000001" customHeight="1">
      <c r="A3" s="1056" t="s">
        <v>2</v>
      </c>
      <c r="B3" s="905"/>
      <c r="C3" s="905"/>
      <c r="D3" s="905"/>
      <c r="E3" s="905"/>
    </row>
    <row r="5" spans="1:5" ht="15.75">
      <c r="A5" s="1057" t="s">
        <v>163</v>
      </c>
      <c r="B5" s="905"/>
      <c r="C5" s="905"/>
      <c r="D5" s="905"/>
      <c r="E5" s="905"/>
    </row>
    <row r="7" spans="1:5" ht="15.75">
      <c r="C7" s="892" t="s">
        <v>105</v>
      </c>
      <c r="E7" s="893" t="s">
        <v>7</v>
      </c>
    </row>
    <row r="8" spans="1:5" ht="15.75">
      <c r="A8" s="894" t="s">
        <v>101</v>
      </c>
      <c r="C8" s="895" t="s">
        <v>69</v>
      </c>
      <c r="E8" s="896" t="s">
        <v>69</v>
      </c>
    </row>
    <row r="9" spans="1:5">
      <c r="A9" s="897" t="s">
        <v>164</v>
      </c>
      <c r="D9" s="1"/>
      <c r="E9" s="898">
        <v>65866306040</v>
      </c>
    </row>
    <row r="10" spans="1:5">
      <c r="A10" s="899" t="s">
        <v>23</v>
      </c>
      <c r="C10" s="900">
        <f>SUM(C9:$C$9)</f>
        <v>0</v>
      </c>
      <c r="E10" s="901">
        <f>SUM(E9:$E$9)</f>
        <v>65866306040</v>
      </c>
    </row>
    <row r="11" spans="1:5">
      <c r="C11" s="902"/>
      <c r="E11" s="903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8"/>
  <sheetViews>
    <sheetView rightToLeft="1" workbookViewId="0">
      <selection sqref="A1:W1"/>
    </sheetView>
  </sheetViews>
  <sheetFormatPr defaultRowHeight="15"/>
  <cols>
    <col min="1" max="1" width="17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3.5703125" bestFit="1" customWidth="1"/>
    <col min="10" max="10" width="21.28515625" bestFit="1" customWidth="1"/>
    <col min="11" max="11" width="1.42578125" customWidth="1"/>
    <col min="12" max="12" width="12.140625" bestFit="1" customWidth="1"/>
    <col min="13" max="13" width="18.140625" bestFit="1" customWidth="1"/>
    <col min="14" max="14" width="1.42578125" customWidth="1"/>
    <col min="15" max="15" width="14.85546875" bestFit="1" customWidth="1"/>
    <col min="16" max="16" width="1.42578125" customWidth="1"/>
    <col min="17" max="17" width="11.42578125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8.5703125" customWidth="1"/>
  </cols>
  <sheetData>
    <row r="1" spans="1:23" ht="20.100000000000001" customHeight="1">
      <c r="A1" s="924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</row>
    <row r="2" spans="1:23" ht="20.100000000000001" customHeight="1">
      <c r="A2" s="925" t="s">
        <v>1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905"/>
      <c r="S2" s="905"/>
      <c r="T2" s="905"/>
      <c r="U2" s="905"/>
      <c r="V2" s="905"/>
      <c r="W2" s="905"/>
    </row>
    <row r="3" spans="1:23" ht="20.100000000000001" customHeight="1">
      <c r="A3" s="926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  <c r="U3" s="905"/>
      <c r="V3" s="905"/>
      <c r="W3" s="905"/>
    </row>
    <row r="5" spans="1:23" ht="15.75">
      <c r="A5" s="927" t="s">
        <v>3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  <c r="T5" s="905"/>
      <c r="U5" s="905"/>
      <c r="V5" s="905"/>
      <c r="W5" s="905"/>
    </row>
    <row r="6" spans="1:23" ht="15.75">
      <c r="A6" s="928" t="s">
        <v>4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  <c r="L6" s="905"/>
      <c r="M6" s="905"/>
      <c r="N6" s="905"/>
      <c r="O6" s="905"/>
      <c r="P6" s="905"/>
      <c r="Q6" s="905"/>
      <c r="R6" s="905"/>
      <c r="S6" s="905"/>
      <c r="T6" s="905"/>
      <c r="U6" s="905"/>
      <c r="V6" s="905"/>
      <c r="W6" s="905"/>
    </row>
    <row r="8" spans="1:23" ht="15.75">
      <c r="C8" s="908" t="s">
        <v>5</v>
      </c>
      <c r="D8" s="909"/>
      <c r="E8" s="909"/>
      <c r="F8" s="909"/>
      <c r="G8" s="909"/>
      <c r="I8" s="910" t="s">
        <v>6</v>
      </c>
      <c r="J8" s="909"/>
      <c r="K8" s="909"/>
      <c r="L8" s="909"/>
      <c r="M8" s="909"/>
      <c r="O8" s="911" t="s">
        <v>7</v>
      </c>
      <c r="P8" s="909"/>
      <c r="Q8" s="909"/>
      <c r="R8" s="909"/>
      <c r="S8" s="909"/>
      <c r="T8" s="909"/>
      <c r="U8" s="909"/>
      <c r="V8" s="909"/>
      <c r="W8" s="909"/>
    </row>
    <row r="9" spans="1:23">
      <c r="A9" s="912" t="s">
        <v>8</v>
      </c>
      <c r="C9" s="912" t="s">
        <v>9</v>
      </c>
      <c r="E9" s="912" t="s">
        <v>10</v>
      </c>
      <c r="G9" s="912" t="s">
        <v>11</v>
      </c>
      <c r="I9" s="912" t="s">
        <v>12</v>
      </c>
      <c r="J9" s="905"/>
      <c r="L9" s="912" t="s">
        <v>13</v>
      </c>
      <c r="M9" s="905"/>
      <c r="O9" s="912" t="s">
        <v>9</v>
      </c>
      <c r="Q9" s="918" t="s">
        <v>14</v>
      </c>
      <c r="S9" s="912" t="s">
        <v>10</v>
      </c>
      <c r="U9" s="912" t="s">
        <v>11</v>
      </c>
      <c r="W9" s="922" t="s">
        <v>15</v>
      </c>
    </row>
    <row r="10" spans="1:23">
      <c r="A10" s="913"/>
      <c r="C10" s="914"/>
      <c r="E10" s="915"/>
      <c r="G10" s="916"/>
      <c r="I10" s="2" t="s">
        <v>9</v>
      </c>
      <c r="J10" s="3" t="s">
        <v>10</v>
      </c>
      <c r="L10" s="4" t="s">
        <v>9</v>
      </c>
      <c r="M10" s="5" t="s">
        <v>16</v>
      </c>
      <c r="O10" s="917"/>
      <c r="Q10" s="919"/>
      <c r="S10" s="920"/>
      <c r="U10" s="921"/>
      <c r="W10" s="923"/>
    </row>
    <row r="11" spans="1:23">
      <c r="A11" s="6" t="s">
        <v>17</v>
      </c>
      <c r="C11" s="7">
        <v>4194242</v>
      </c>
      <c r="E11" s="8">
        <v>50766530073</v>
      </c>
      <c r="G11" s="9">
        <v>82923513447</v>
      </c>
      <c r="I11" s="10">
        <v>1400000</v>
      </c>
      <c r="J11" s="11">
        <v>26079747061</v>
      </c>
      <c r="L11" s="12">
        <v>500000</v>
      </c>
      <c r="M11" s="13">
        <v>9735159040</v>
      </c>
      <c r="O11" s="14">
        <v>5094242</v>
      </c>
      <c r="Q11" s="15">
        <v>16690</v>
      </c>
      <c r="S11" s="16">
        <v>70316744716</v>
      </c>
      <c r="U11" s="17">
        <v>84750485616</v>
      </c>
      <c r="W11" s="18">
        <v>1.1029530317294409E-2</v>
      </c>
    </row>
    <row r="12" spans="1:23" ht="45">
      <c r="A12" s="19" t="s">
        <v>18</v>
      </c>
      <c r="C12" s="20">
        <v>0</v>
      </c>
      <c r="E12" s="21">
        <v>-6</v>
      </c>
      <c r="G12" s="22">
        <v>-6</v>
      </c>
      <c r="N12" s="1"/>
    </row>
    <row r="13" spans="1:23" ht="30">
      <c r="A13" s="23" t="s">
        <v>19</v>
      </c>
      <c r="C13" s="24">
        <v>8061130</v>
      </c>
      <c r="E13" s="25">
        <v>123456047366</v>
      </c>
      <c r="G13" s="26">
        <v>115753604140</v>
      </c>
      <c r="I13" s="27">
        <v>3267352</v>
      </c>
      <c r="J13" s="28">
        <v>47164291248</v>
      </c>
      <c r="L13" s="29">
        <v>2979436</v>
      </c>
      <c r="M13" s="30">
        <v>44519643572</v>
      </c>
      <c r="O13" s="31">
        <v>8349046</v>
      </c>
      <c r="Q13" s="32">
        <v>10823</v>
      </c>
      <c r="S13" s="33">
        <v>125064894867</v>
      </c>
      <c r="U13" s="34">
        <v>90072205894</v>
      </c>
      <c r="W13" s="35">
        <v>1.172210540662558E-2</v>
      </c>
    </row>
    <row r="14" spans="1:23" ht="45">
      <c r="A14" s="36" t="s">
        <v>20</v>
      </c>
      <c r="C14" s="37">
        <v>4779595</v>
      </c>
      <c r="E14" s="38">
        <v>17642286331</v>
      </c>
      <c r="G14" s="39">
        <v>66123684138</v>
      </c>
      <c r="N14" s="1"/>
      <c r="O14" s="40">
        <v>4779595</v>
      </c>
      <c r="Q14" s="41">
        <v>13890</v>
      </c>
      <c r="S14" s="42">
        <v>17642286331</v>
      </c>
      <c r="U14" s="43">
        <v>66175865557</v>
      </c>
      <c r="W14" s="44">
        <v>8.6122068815182706E-3</v>
      </c>
    </row>
    <row r="15" spans="1:23">
      <c r="A15" s="45" t="s">
        <v>21</v>
      </c>
      <c r="C15" s="46">
        <v>117737098</v>
      </c>
      <c r="E15" s="47">
        <v>3617495577614</v>
      </c>
      <c r="G15" s="48">
        <v>4750499415916</v>
      </c>
      <c r="I15" s="49">
        <v>72688412</v>
      </c>
      <c r="J15" s="50">
        <v>2896096381867</v>
      </c>
      <c r="L15" s="51">
        <v>700000</v>
      </c>
      <c r="M15" s="52">
        <v>29701449484</v>
      </c>
      <c r="O15" s="53">
        <v>189725510</v>
      </c>
      <c r="Q15" s="54">
        <v>38570</v>
      </c>
      <c r="S15" s="55">
        <v>6491258317913</v>
      </c>
      <c r="U15" s="56">
        <v>7294266968500</v>
      </c>
      <c r="W15" s="57">
        <v>0.94928469243274016</v>
      </c>
    </row>
    <row r="16" spans="1:23">
      <c r="A16" s="58" t="s">
        <v>22</v>
      </c>
      <c r="C16" s="59">
        <v>35699614</v>
      </c>
      <c r="E16" s="60">
        <v>200790182067</v>
      </c>
      <c r="G16" s="61">
        <v>715054739774</v>
      </c>
      <c r="I16" s="62">
        <v>1700000</v>
      </c>
      <c r="J16" s="63">
        <v>27728749063</v>
      </c>
      <c r="L16" s="64">
        <v>500000</v>
      </c>
      <c r="M16" s="65">
        <v>7973371302</v>
      </c>
      <c r="O16" s="66">
        <v>36899614</v>
      </c>
      <c r="Q16" s="67">
        <v>13880</v>
      </c>
      <c r="S16" s="68">
        <v>225529043380</v>
      </c>
      <c r="U16" s="69">
        <v>510525660391</v>
      </c>
      <c r="W16" s="70">
        <v>6.6440424595941627E-2</v>
      </c>
    </row>
    <row r="17" spans="1:23">
      <c r="A17" s="71" t="s">
        <v>23</v>
      </c>
      <c r="C17" s="72">
        <f>SUM(C11:$C$16)</f>
        <v>170471679</v>
      </c>
      <c r="E17" s="73">
        <f>SUM(E11:$E$16)</f>
        <v>4010150623445</v>
      </c>
      <c r="G17" s="74">
        <f>SUM(G11:$G$16)</f>
        <v>5730354957409</v>
      </c>
      <c r="I17" s="75">
        <f>SUM(I11:$I$16)</f>
        <v>79055764</v>
      </c>
      <c r="J17" s="76">
        <f>SUM(J11:$J$16)</f>
        <v>2997069169239</v>
      </c>
      <c r="L17" s="77">
        <f>SUM(L11:$L$16)</f>
        <v>4679436</v>
      </c>
      <c r="M17" s="78">
        <f>SUM(M11:$M$16)</f>
        <v>91929623398</v>
      </c>
      <c r="O17" s="79">
        <f>SUM(O11:$O$16)</f>
        <v>244848007</v>
      </c>
      <c r="Q17" s="80">
        <f>SUM(Q11:$Q$16)</f>
        <v>93853</v>
      </c>
      <c r="S17" s="81">
        <f>SUM(S11:$S$16)</f>
        <v>6929811287207</v>
      </c>
      <c r="U17" s="82">
        <f>SUM(U11:$U$16)</f>
        <v>8045791185958</v>
      </c>
      <c r="W17" s="83">
        <f>SUM(W11:$W$16)</f>
        <v>1.04708895963412</v>
      </c>
    </row>
    <row r="18" spans="1:23">
      <c r="C18" s="84"/>
      <c r="E18" s="85"/>
      <c r="G18" s="86"/>
      <c r="I18" s="87"/>
      <c r="J18" s="88"/>
      <c r="L18" s="89"/>
      <c r="M18" s="90"/>
      <c r="O18" s="91"/>
      <c r="Q18" s="92"/>
      <c r="S18" s="93"/>
      <c r="U18" s="94"/>
      <c r="W18" s="95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Q1"/>
    </sheetView>
  </sheetViews>
  <sheetFormatPr defaultRowHeight="15"/>
  <cols>
    <col min="1" max="1" width="17" customWidth="1"/>
    <col min="2" max="2" width="1.42578125" customWidth="1"/>
    <col min="3" max="3" width="14.140625" customWidth="1"/>
    <col min="4" max="4" width="1.42578125" customWidth="1"/>
    <col min="5" max="5" width="14.140625" customWidth="1"/>
    <col min="6" max="6" width="1.42578125" customWidth="1"/>
    <col min="7" max="7" width="14.140625" customWidth="1"/>
    <col min="8" max="8" width="1.42578125" customWidth="1"/>
    <col min="9" max="9" width="14.140625" customWidth="1"/>
    <col min="10" max="10" width="1.42578125" customWidth="1"/>
    <col min="11" max="11" width="14.140625" customWidth="1"/>
    <col min="12" max="12" width="1.42578125" customWidth="1"/>
    <col min="13" max="13" width="14.140625" customWidth="1"/>
    <col min="14" max="14" width="1.42578125" customWidth="1"/>
    <col min="15" max="15" width="14.140625" customWidth="1"/>
    <col min="16" max="16" width="1.42578125" customWidth="1"/>
    <col min="17" max="17" width="14.140625" customWidth="1"/>
  </cols>
  <sheetData>
    <row r="1" spans="1:17" ht="20.100000000000001" customHeight="1">
      <c r="A1" s="929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</row>
    <row r="2" spans="1:17" ht="20.100000000000001" customHeight="1">
      <c r="A2" s="930" t="s">
        <v>1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</row>
    <row r="3" spans="1:17" ht="20.100000000000001" customHeight="1">
      <c r="A3" s="931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</row>
    <row r="5" spans="1:17" ht="15.75">
      <c r="A5" s="932" t="s">
        <v>24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</row>
    <row r="7" spans="1:17" ht="15.75">
      <c r="C7" s="933" t="s">
        <v>5</v>
      </c>
      <c r="D7" s="909"/>
      <c r="E7" s="909"/>
      <c r="F7" s="909"/>
      <c r="G7" s="909"/>
      <c r="H7" s="909"/>
      <c r="I7" s="909"/>
      <c r="K7" s="934" t="s">
        <v>7</v>
      </c>
      <c r="L7" s="909"/>
      <c r="M7" s="909"/>
      <c r="N7" s="909"/>
      <c r="O7" s="909"/>
      <c r="P7" s="909"/>
      <c r="Q7" s="909"/>
    </row>
    <row r="8" spans="1:17" ht="15.75">
      <c r="A8" s="96" t="s">
        <v>25</v>
      </c>
      <c r="C8" s="97" t="s">
        <v>26</v>
      </c>
      <c r="E8" s="98" t="s">
        <v>27</v>
      </c>
      <c r="G8" s="99" t="s">
        <v>28</v>
      </c>
      <c r="I8" s="100" t="s">
        <v>29</v>
      </c>
      <c r="K8" s="101" t="s">
        <v>26</v>
      </c>
      <c r="M8" s="102" t="s">
        <v>27</v>
      </c>
      <c r="O8" s="103" t="s">
        <v>28</v>
      </c>
      <c r="Q8" s="104" t="s">
        <v>29</v>
      </c>
    </row>
    <row r="9" spans="1:17">
      <c r="A9" s="105" t="s">
        <v>23</v>
      </c>
      <c r="C9" s="106">
        <f>SUM($C$8)</f>
        <v>0</v>
      </c>
      <c r="E9" s="107">
        <f>SUM($E$8)</f>
        <v>0</v>
      </c>
      <c r="I9" s="108">
        <f>SUM($I$8)</f>
        <v>0</v>
      </c>
      <c r="K9" s="109">
        <f>SUM($K$8)</f>
        <v>0</v>
      </c>
      <c r="M9" s="110">
        <f>SUM($M$8)</f>
        <v>0</v>
      </c>
      <c r="Q9" s="111">
        <f>SUM($Q$8)</f>
        <v>0</v>
      </c>
    </row>
    <row r="10" spans="1:17">
      <c r="C10" s="112"/>
      <c r="E10" s="113"/>
      <c r="I10" s="114"/>
      <c r="K10" s="115"/>
      <c r="M10" s="116"/>
      <c r="Q10" s="117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5"/>
  <sheetViews>
    <sheetView rightToLeft="1" workbookViewId="0">
      <selection sqref="A1:AI1"/>
    </sheetView>
  </sheetViews>
  <sheetFormatPr defaultRowHeight="15"/>
  <cols>
    <col min="1" max="1" width="17" customWidth="1"/>
    <col min="2" max="2" width="1.42578125" customWidth="1"/>
    <col min="3" max="3" width="8.5703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7.140625" customWidth="1"/>
    <col min="12" max="12" width="1.42578125" customWidth="1"/>
    <col min="13" max="13" width="7.140625" customWidth="1"/>
    <col min="14" max="14" width="1.42578125" customWidth="1"/>
    <col min="15" max="15" width="11.42578125" customWidth="1"/>
    <col min="16" max="16" width="1.42578125" customWidth="1"/>
    <col min="17" max="17" width="18.42578125" customWidth="1"/>
    <col min="18" max="18" width="1.42578125" customWidth="1"/>
    <col min="19" max="19" width="18.42578125" customWidth="1"/>
    <col min="20" max="20" width="1.42578125" customWidth="1"/>
    <col min="21" max="21" width="11.42578125" customWidth="1"/>
    <col min="22" max="22" width="18.42578125" customWidth="1"/>
    <col min="23" max="23" width="1.42578125" customWidth="1"/>
    <col min="24" max="24" width="11.42578125" customWidth="1"/>
    <col min="25" max="25" width="18.42578125" customWidth="1"/>
    <col min="26" max="26" width="1.42578125" customWidth="1"/>
    <col min="27" max="27" width="11.42578125" customWidth="1"/>
    <col min="28" max="28" width="1.42578125" customWidth="1"/>
    <col min="29" max="29" width="11.42578125" customWidth="1"/>
    <col min="30" max="30" width="1.42578125" customWidth="1"/>
    <col min="31" max="31" width="18.42578125" customWidth="1"/>
    <col min="32" max="32" width="1.42578125" customWidth="1"/>
    <col min="33" max="33" width="18.42578125" customWidth="1"/>
    <col min="34" max="34" width="1.42578125" customWidth="1"/>
    <col min="35" max="35" width="8.5703125" customWidth="1"/>
  </cols>
  <sheetData>
    <row r="1" spans="1:35" ht="20.100000000000001" customHeight="1">
      <c r="A1" s="958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5"/>
      <c r="AH1" s="905"/>
      <c r="AI1" s="905"/>
    </row>
    <row r="2" spans="1:35" ht="20.100000000000001" customHeight="1">
      <c r="A2" s="959" t="s">
        <v>1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905"/>
      <c r="S2" s="905"/>
      <c r="T2" s="905"/>
      <c r="U2" s="905"/>
      <c r="V2" s="905"/>
      <c r="W2" s="905"/>
      <c r="X2" s="905"/>
      <c r="Y2" s="905"/>
      <c r="Z2" s="905"/>
      <c r="AA2" s="905"/>
      <c r="AB2" s="905"/>
      <c r="AC2" s="905"/>
      <c r="AD2" s="905"/>
      <c r="AE2" s="905"/>
      <c r="AF2" s="905"/>
      <c r="AG2" s="905"/>
      <c r="AH2" s="905"/>
      <c r="AI2" s="905"/>
    </row>
    <row r="3" spans="1:35" ht="20.100000000000001" customHeight="1">
      <c r="A3" s="960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  <c r="U3" s="905"/>
      <c r="V3" s="905"/>
      <c r="W3" s="905"/>
      <c r="X3" s="905"/>
      <c r="Y3" s="905"/>
      <c r="Z3" s="905"/>
      <c r="AA3" s="905"/>
      <c r="AB3" s="905"/>
      <c r="AC3" s="905"/>
      <c r="AD3" s="905"/>
      <c r="AE3" s="905"/>
      <c r="AF3" s="905"/>
      <c r="AG3" s="905"/>
      <c r="AH3" s="905"/>
      <c r="AI3" s="905"/>
    </row>
    <row r="5" spans="1:35" ht="15.75">
      <c r="A5" s="961" t="s">
        <v>30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  <c r="T5" s="905"/>
      <c r="U5" s="905"/>
      <c r="V5" s="905"/>
      <c r="W5" s="905"/>
      <c r="X5" s="905"/>
      <c r="Y5" s="905"/>
      <c r="Z5" s="905"/>
      <c r="AA5" s="905"/>
      <c r="AB5" s="905"/>
      <c r="AC5" s="905"/>
      <c r="AD5" s="905"/>
      <c r="AE5" s="905"/>
      <c r="AF5" s="905"/>
      <c r="AG5" s="905"/>
      <c r="AH5" s="905"/>
      <c r="AI5" s="905"/>
    </row>
    <row r="7" spans="1:35" ht="15.75">
      <c r="C7" s="962" t="s">
        <v>31</v>
      </c>
      <c r="D7" s="909"/>
      <c r="E7" s="909"/>
      <c r="F7" s="909"/>
      <c r="G7" s="909"/>
      <c r="H7" s="909"/>
      <c r="I7" s="909"/>
      <c r="J7" s="909"/>
      <c r="K7" s="909"/>
      <c r="L7" s="909"/>
      <c r="M7" s="909"/>
      <c r="O7" s="963" t="s">
        <v>5</v>
      </c>
      <c r="P7" s="909"/>
      <c r="Q7" s="909"/>
      <c r="R7" s="909"/>
      <c r="S7" s="909"/>
      <c r="U7" s="964" t="s">
        <v>6</v>
      </c>
      <c r="V7" s="909"/>
      <c r="W7" s="909"/>
      <c r="X7" s="909"/>
      <c r="Y7" s="909"/>
      <c r="AA7" s="965" t="s">
        <v>7</v>
      </c>
      <c r="AB7" s="909"/>
      <c r="AC7" s="909"/>
      <c r="AD7" s="909"/>
      <c r="AE7" s="909"/>
      <c r="AF7" s="909"/>
      <c r="AG7" s="909"/>
      <c r="AH7" s="909"/>
      <c r="AI7" s="909"/>
    </row>
    <row r="8" spans="1:35">
      <c r="A8" s="912" t="s">
        <v>32</v>
      </c>
      <c r="C8" s="950" t="s">
        <v>33</v>
      </c>
      <c r="E8" s="952" t="s">
        <v>34</v>
      </c>
      <c r="G8" s="954" t="s">
        <v>35</v>
      </c>
      <c r="I8" s="956" t="s">
        <v>36</v>
      </c>
      <c r="K8" s="942" t="s">
        <v>37</v>
      </c>
      <c r="M8" s="944" t="s">
        <v>29</v>
      </c>
      <c r="O8" s="912" t="s">
        <v>9</v>
      </c>
      <c r="Q8" s="912" t="s">
        <v>10</v>
      </c>
      <c r="S8" s="912" t="s">
        <v>11</v>
      </c>
      <c r="U8" s="912" t="s">
        <v>12</v>
      </c>
      <c r="V8" s="905"/>
      <c r="X8" s="912" t="s">
        <v>13</v>
      </c>
      <c r="Y8" s="905"/>
      <c r="AA8" s="912" t="s">
        <v>9</v>
      </c>
      <c r="AC8" s="939" t="s">
        <v>38</v>
      </c>
      <c r="AE8" s="912" t="s">
        <v>10</v>
      </c>
      <c r="AG8" s="912" t="s">
        <v>11</v>
      </c>
      <c r="AI8" s="936" t="s">
        <v>15</v>
      </c>
    </row>
    <row r="9" spans="1:35">
      <c r="A9" s="949"/>
      <c r="C9" s="951"/>
      <c r="E9" s="953"/>
      <c r="G9" s="955"/>
      <c r="I9" s="957"/>
      <c r="K9" s="943"/>
      <c r="M9" s="945"/>
      <c r="O9" s="946"/>
      <c r="Q9" s="947"/>
      <c r="S9" s="948"/>
      <c r="U9" s="118" t="s">
        <v>9</v>
      </c>
      <c r="V9" s="119" t="s">
        <v>10</v>
      </c>
      <c r="X9" s="120" t="s">
        <v>9</v>
      </c>
      <c r="Y9" s="121" t="s">
        <v>16</v>
      </c>
      <c r="AA9" s="938"/>
      <c r="AC9" s="940"/>
      <c r="AE9" s="941"/>
      <c r="AG9" s="935"/>
      <c r="AI9" s="937"/>
    </row>
    <row r="10" spans="1:35" ht="45">
      <c r="A10" s="122" t="s">
        <v>39</v>
      </c>
      <c r="C10" s="1" t="s">
        <v>40</v>
      </c>
      <c r="E10" s="1" t="s">
        <v>41</v>
      </c>
      <c r="G10" s="1" t="s">
        <v>42</v>
      </c>
      <c r="I10" s="1" t="s">
        <v>43</v>
      </c>
      <c r="K10" s="1" t="s">
        <v>44</v>
      </c>
      <c r="O10" s="123">
        <v>1683</v>
      </c>
      <c r="Q10" s="124">
        <v>1142701281</v>
      </c>
      <c r="S10" s="125">
        <v>1420165519</v>
      </c>
      <c r="Z10" s="1"/>
      <c r="AA10" s="126">
        <v>1683</v>
      </c>
      <c r="AC10" s="127">
        <v>849211</v>
      </c>
      <c r="AE10" s="128">
        <v>1142701281</v>
      </c>
      <c r="AG10" s="129">
        <v>1428185927</v>
      </c>
      <c r="AI10" s="130">
        <v>1.8586583741776066E-4</v>
      </c>
    </row>
    <row r="11" spans="1:35" ht="45">
      <c r="A11" s="131" t="s">
        <v>45</v>
      </c>
      <c r="C11" s="1" t="s">
        <v>40</v>
      </c>
      <c r="E11" s="1" t="s">
        <v>41</v>
      </c>
      <c r="G11" s="1" t="s">
        <v>46</v>
      </c>
      <c r="I11" s="1" t="s">
        <v>47</v>
      </c>
      <c r="K11" s="1" t="s">
        <v>44</v>
      </c>
      <c r="O11" s="132">
        <v>13667</v>
      </c>
      <c r="Q11" s="133">
        <v>9709627964</v>
      </c>
      <c r="S11" s="134">
        <v>11573210473</v>
      </c>
      <c r="Z11" s="1"/>
      <c r="AA11" s="135">
        <v>13667</v>
      </c>
      <c r="AC11" s="136">
        <v>863500</v>
      </c>
      <c r="AE11" s="137">
        <v>9709627964</v>
      </c>
      <c r="AG11" s="138">
        <v>11792898445</v>
      </c>
      <c r="AI11" s="139">
        <v>1.5347420133642953E-3</v>
      </c>
    </row>
    <row r="12" spans="1:35" ht="45">
      <c r="A12" s="140" t="s">
        <v>48</v>
      </c>
      <c r="C12" s="1" t="s">
        <v>40</v>
      </c>
      <c r="E12" s="1" t="s">
        <v>41</v>
      </c>
      <c r="G12" s="1" t="s">
        <v>49</v>
      </c>
      <c r="I12" s="1" t="s">
        <v>50</v>
      </c>
      <c r="K12" s="1" t="s">
        <v>44</v>
      </c>
      <c r="O12" s="141">
        <v>14</v>
      </c>
      <c r="Q12" s="142">
        <v>10185390</v>
      </c>
      <c r="S12" s="143">
        <v>12171869</v>
      </c>
      <c r="Z12" s="1"/>
      <c r="AA12" s="144">
        <v>14</v>
      </c>
      <c r="AC12" s="145">
        <v>873995</v>
      </c>
      <c r="AE12" s="146">
        <v>10185390</v>
      </c>
      <c r="AG12" s="147">
        <v>12227059</v>
      </c>
      <c r="AI12" s="148">
        <v>1.5912441911293019E-6</v>
      </c>
    </row>
    <row r="13" spans="1:35" ht="45">
      <c r="A13" s="149" t="s">
        <v>51</v>
      </c>
      <c r="C13" s="1" t="s">
        <v>40</v>
      </c>
      <c r="E13" s="1" t="s">
        <v>41</v>
      </c>
      <c r="G13" s="1" t="s">
        <v>52</v>
      </c>
      <c r="I13" s="1" t="s">
        <v>53</v>
      </c>
      <c r="K13" s="1" t="s">
        <v>44</v>
      </c>
      <c r="O13" s="150">
        <v>19667</v>
      </c>
      <c r="Q13" s="151">
        <v>13400392845</v>
      </c>
      <c r="S13" s="152">
        <v>15486261979</v>
      </c>
      <c r="U13" s="153">
        <v>0</v>
      </c>
      <c r="V13" s="154">
        <v>0</v>
      </c>
      <c r="X13" s="155">
        <v>19667</v>
      </c>
      <c r="Y13" s="156">
        <v>15920850346</v>
      </c>
    </row>
    <row r="14" spans="1:35">
      <c r="A14" s="157" t="s">
        <v>23</v>
      </c>
      <c r="O14" s="158">
        <f>SUM(O10:$O$13)</f>
        <v>35031</v>
      </c>
      <c r="Q14" s="159">
        <f>SUM(Q10:$Q$13)</f>
        <v>24262907480</v>
      </c>
      <c r="S14" s="160">
        <f>SUM(S10:$S$13)</f>
        <v>28491809840</v>
      </c>
      <c r="U14" s="161">
        <f>SUM(U10:$U$13)</f>
        <v>0</v>
      </c>
      <c r="V14" s="162">
        <f>SUM(V10:$V$13)</f>
        <v>0</v>
      </c>
      <c r="X14" s="163">
        <f>SUM(X10:$X$13)</f>
        <v>19667</v>
      </c>
      <c r="Y14" s="164">
        <f>SUM(Y10:$Y$13)</f>
        <v>15920850346</v>
      </c>
      <c r="AA14" s="165">
        <f>SUM(AA10:$AA$13)</f>
        <v>15364</v>
      </c>
      <c r="AC14" s="166">
        <f>SUM(AC10:$AC$13)</f>
        <v>2586706</v>
      </c>
      <c r="AE14" s="167">
        <f>SUM(AE10:$AE$13)</f>
        <v>10862514635</v>
      </c>
      <c r="AG14" s="168">
        <f>SUM(AG10:$AG$13)</f>
        <v>13233311431</v>
      </c>
      <c r="AI14" s="169">
        <f>SUM(AI10:$AI$13)</f>
        <v>1.7221990949731853E-3</v>
      </c>
    </row>
    <row r="15" spans="1:35">
      <c r="O15" s="170"/>
      <c r="Q15" s="171"/>
      <c r="S15" s="172"/>
      <c r="U15" s="173"/>
      <c r="V15" s="174"/>
      <c r="X15" s="175"/>
      <c r="Y15" s="176"/>
      <c r="AA15" s="177"/>
      <c r="AC15" s="178"/>
      <c r="AE15" s="179"/>
      <c r="AG15" s="180"/>
      <c r="AI15" s="181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M1"/>
    </sheetView>
  </sheetViews>
  <sheetFormatPr defaultRowHeight="15"/>
  <cols>
    <col min="1" max="1" width="28.425781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4.140625" customWidth="1"/>
    <col min="8" max="8" width="1.42578125" customWidth="1"/>
    <col min="9" max="9" width="8.5703125" customWidth="1"/>
    <col min="10" max="10" width="1.42578125" customWidth="1"/>
    <col min="11" max="11" width="21.28515625" customWidth="1"/>
    <col min="12" max="12" width="1.42578125" customWidth="1"/>
    <col min="13" max="13" width="28.42578125" customWidth="1"/>
  </cols>
  <sheetData>
    <row r="1" spans="1:13" ht="20.100000000000001" customHeight="1">
      <c r="A1" s="967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</row>
    <row r="2" spans="1:13" ht="20.100000000000001" customHeight="1">
      <c r="A2" s="968" t="s">
        <v>1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</row>
    <row r="3" spans="1:13" ht="20.100000000000001" customHeight="1">
      <c r="A3" s="969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</row>
    <row r="5" spans="1:13" ht="15.75">
      <c r="A5" s="970" t="s">
        <v>54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</row>
    <row r="6" spans="1:13" ht="15.75">
      <c r="A6" s="971" t="s">
        <v>55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  <c r="L6" s="905"/>
      <c r="M6" s="905"/>
    </row>
    <row r="8" spans="1:13" ht="15.75">
      <c r="C8" s="966" t="s">
        <v>7</v>
      </c>
      <c r="D8" s="909"/>
      <c r="E8" s="909"/>
      <c r="F8" s="909"/>
      <c r="G8" s="909"/>
      <c r="H8" s="909"/>
      <c r="I8" s="909"/>
      <c r="J8" s="909"/>
      <c r="K8" s="909"/>
      <c r="L8" s="909"/>
      <c r="M8" s="909"/>
    </row>
    <row r="9" spans="1:13" ht="31.5">
      <c r="A9" s="182" t="s">
        <v>56</v>
      </c>
      <c r="C9" s="183" t="s">
        <v>9</v>
      </c>
      <c r="E9" s="184" t="s">
        <v>57</v>
      </c>
      <c r="G9" s="185" t="s">
        <v>58</v>
      </c>
      <c r="I9" s="186" t="s">
        <v>59</v>
      </c>
      <c r="K9" s="187" t="s">
        <v>60</v>
      </c>
      <c r="M9" s="188" t="s">
        <v>61</v>
      </c>
    </row>
    <row r="10" spans="1:13">
      <c r="A10" s="189" t="s">
        <v>23</v>
      </c>
      <c r="K10" s="190">
        <f>SUM($K$9)</f>
        <v>0</v>
      </c>
    </row>
    <row r="11" spans="1:13">
      <c r="K11" s="191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7"/>
  <sheetViews>
    <sheetView rightToLeft="1" workbookViewId="0">
      <selection sqref="A1:S1"/>
    </sheetView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  <col min="18" max="18" width="1.42578125" customWidth="1"/>
    <col min="19" max="19" width="10.7109375" customWidth="1"/>
  </cols>
  <sheetData>
    <row r="1" spans="1:19" ht="20.100000000000001" customHeight="1">
      <c r="A1" s="972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</row>
    <row r="2" spans="1:19" ht="20.100000000000001" customHeight="1">
      <c r="A2" s="973" t="s">
        <v>1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905"/>
      <c r="S2" s="905"/>
    </row>
    <row r="3" spans="1:19" ht="20.100000000000001" customHeight="1">
      <c r="A3" s="974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</row>
    <row r="5" spans="1:19" ht="15.75">
      <c r="A5" s="975" t="s">
        <v>62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</row>
    <row r="7" spans="1:19" ht="15.75">
      <c r="C7" s="976" t="s">
        <v>63</v>
      </c>
      <c r="D7" s="909"/>
      <c r="E7" s="909"/>
      <c r="F7" s="909"/>
      <c r="G7" s="909"/>
      <c r="H7" s="909"/>
      <c r="I7" s="909"/>
      <c r="K7" s="192" t="s">
        <v>5</v>
      </c>
      <c r="M7" s="977" t="s">
        <v>6</v>
      </c>
      <c r="N7" s="909"/>
      <c r="O7" s="909"/>
      <c r="Q7" s="978" t="s">
        <v>7</v>
      </c>
      <c r="R7" s="909"/>
      <c r="S7" s="909"/>
    </row>
    <row r="8" spans="1:19" ht="31.5">
      <c r="A8" s="193" t="s">
        <v>64</v>
      </c>
      <c r="C8" s="194" t="s">
        <v>65</v>
      </c>
      <c r="E8" s="195" t="s">
        <v>66</v>
      </c>
      <c r="G8" s="196" t="s">
        <v>67</v>
      </c>
      <c r="I8" s="197" t="s">
        <v>68</v>
      </c>
      <c r="K8" s="198" t="s">
        <v>69</v>
      </c>
      <c r="M8" s="199" t="s">
        <v>70</v>
      </c>
      <c r="O8" s="200" t="s">
        <v>71</v>
      </c>
      <c r="Q8" s="201" t="s">
        <v>69</v>
      </c>
      <c r="S8" s="202" t="s">
        <v>15</v>
      </c>
    </row>
    <row r="9" spans="1:19" ht="30">
      <c r="A9" s="203" t="s">
        <v>72</v>
      </c>
      <c r="C9" s="1" t="s">
        <v>73</v>
      </c>
      <c r="E9" s="204" t="s">
        <v>74</v>
      </c>
      <c r="G9" s="1" t="s">
        <v>75</v>
      </c>
      <c r="I9" s="1" t="s">
        <v>44</v>
      </c>
      <c r="K9" s="205">
        <v>50000000</v>
      </c>
      <c r="P9" s="1"/>
      <c r="Q9" s="206">
        <v>50000000</v>
      </c>
      <c r="S9" s="207">
        <v>6.5070602469870389E-6</v>
      </c>
    </row>
    <row r="10" spans="1:19" ht="30">
      <c r="A10" s="208" t="s">
        <v>72</v>
      </c>
      <c r="C10" s="1" t="s">
        <v>76</v>
      </c>
      <c r="E10" s="209" t="s">
        <v>74</v>
      </c>
      <c r="G10" s="1" t="s">
        <v>77</v>
      </c>
      <c r="I10" s="1" t="s">
        <v>44</v>
      </c>
      <c r="K10" s="210">
        <v>19141791511</v>
      </c>
      <c r="M10" s="211">
        <v>4505095794312</v>
      </c>
      <c r="O10" s="212">
        <v>4523847897156</v>
      </c>
      <c r="Q10" s="213">
        <v>389688667</v>
      </c>
      <c r="S10" s="214">
        <v>5.0714552674741397E-5</v>
      </c>
    </row>
    <row r="11" spans="1:19" ht="30">
      <c r="A11" s="215" t="s">
        <v>72</v>
      </c>
      <c r="C11" s="1" t="s">
        <v>78</v>
      </c>
      <c r="E11" s="216" t="s">
        <v>74</v>
      </c>
      <c r="G11" s="1" t="s">
        <v>77</v>
      </c>
      <c r="I11" s="1" t="s">
        <v>44</v>
      </c>
      <c r="K11" s="217">
        <v>55900871764</v>
      </c>
      <c r="M11" s="218">
        <v>500000000000</v>
      </c>
      <c r="O11" s="219">
        <v>2890000000</v>
      </c>
      <c r="Q11" s="220">
        <v>553010871764</v>
      </c>
      <c r="S11" s="221">
        <v>7.1969501196143426E-2</v>
      </c>
    </row>
    <row r="12" spans="1:19" ht="30">
      <c r="A12" s="222" t="s">
        <v>72</v>
      </c>
      <c r="C12" s="1" t="s">
        <v>79</v>
      </c>
      <c r="E12" s="223" t="s">
        <v>74</v>
      </c>
      <c r="G12" s="1" t="s">
        <v>77</v>
      </c>
      <c r="I12" s="1" t="s">
        <v>44</v>
      </c>
      <c r="K12" s="224">
        <v>22513325911</v>
      </c>
      <c r="M12" s="225">
        <v>0</v>
      </c>
      <c r="O12" s="226">
        <v>22513325911</v>
      </c>
    </row>
    <row r="13" spans="1:19" ht="30">
      <c r="A13" s="227" t="s">
        <v>72</v>
      </c>
      <c r="C13" s="1" t="s">
        <v>80</v>
      </c>
      <c r="E13" s="228" t="s">
        <v>81</v>
      </c>
      <c r="G13" s="1" t="s">
        <v>75</v>
      </c>
      <c r="I13" s="1" t="s">
        <v>44</v>
      </c>
      <c r="K13" s="229">
        <v>512129</v>
      </c>
      <c r="M13" s="230">
        <v>3278</v>
      </c>
      <c r="O13" s="231">
        <v>0</v>
      </c>
      <c r="Q13" s="232">
        <v>515407</v>
      </c>
      <c r="S13" s="233">
        <v>6.7075688014376972E-8</v>
      </c>
    </row>
    <row r="14" spans="1:19" ht="30">
      <c r="A14" s="234" t="s">
        <v>72</v>
      </c>
      <c r="C14" s="1" t="s">
        <v>82</v>
      </c>
      <c r="E14" s="235" t="s">
        <v>81</v>
      </c>
      <c r="G14" s="1" t="s">
        <v>75</v>
      </c>
      <c r="I14" s="1" t="s">
        <v>44</v>
      </c>
      <c r="K14" s="236">
        <v>58915161</v>
      </c>
      <c r="M14" s="237">
        <v>437425</v>
      </c>
      <c r="O14" s="238">
        <v>0</v>
      </c>
      <c r="Q14" s="239">
        <v>59352586</v>
      </c>
      <c r="S14" s="240">
        <v>7.7242170583295885E-6</v>
      </c>
    </row>
    <row r="15" spans="1:19" ht="30">
      <c r="A15" s="241" t="s">
        <v>83</v>
      </c>
      <c r="C15" s="1" t="s">
        <v>84</v>
      </c>
      <c r="E15" s="242" t="s">
        <v>74</v>
      </c>
      <c r="G15" s="1" t="s">
        <v>85</v>
      </c>
      <c r="I15" s="1" t="s">
        <v>44</v>
      </c>
      <c r="K15" s="243">
        <v>1000000</v>
      </c>
      <c r="P15" s="1"/>
      <c r="Q15" s="244">
        <v>1000000</v>
      </c>
      <c r="S15" s="245">
        <v>1.3014120493974078E-7</v>
      </c>
    </row>
    <row r="16" spans="1:19">
      <c r="A16" s="246" t="s">
        <v>23</v>
      </c>
      <c r="K16" s="247">
        <f>SUM(K9:$K$15)</f>
        <v>97666416476</v>
      </c>
      <c r="M16" s="248">
        <f>SUM(M9:$M$15)</f>
        <v>5005096235015</v>
      </c>
      <c r="O16" s="249">
        <f>SUM(O9:$O$15)</f>
        <v>4549251223067</v>
      </c>
      <c r="Q16" s="250">
        <f>SUM(Q9:$Q$15)</f>
        <v>553511428424</v>
      </c>
      <c r="S16" s="251">
        <f>SUM(S9:$S$15)</f>
        <v>7.2034644243016435E-2</v>
      </c>
    </row>
    <row r="17" spans="11:19">
      <c r="K17" s="252"/>
      <c r="M17" s="253"/>
      <c r="O17" s="254"/>
      <c r="Q17" s="255"/>
      <c r="S17" s="256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AC1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7.140625" customWidth="1"/>
    <col min="6" max="6" width="1.42578125" customWidth="1"/>
    <col min="7" max="7" width="7.140625" customWidth="1"/>
    <col min="8" max="8" width="1.42578125" customWidth="1"/>
    <col min="9" max="9" width="11.42578125" customWidth="1"/>
    <col min="10" max="10" width="1.42578125" customWidth="1"/>
    <col min="11" max="11" width="11.4257812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1.42578125" customWidth="1"/>
    <col min="18" max="18" width="14.140625" customWidth="1"/>
    <col min="19" max="19" width="1.42578125" customWidth="1"/>
    <col min="20" max="20" width="11.42578125" customWidth="1"/>
    <col min="21" max="21" width="14.140625" customWidth="1"/>
    <col min="22" max="22" width="1.42578125" customWidth="1"/>
    <col min="23" max="23" width="11.42578125" customWidth="1"/>
    <col min="24" max="24" width="1.42578125" customWidth="1"/>
    <col min="25" max="25" width="17" customWidth="1"/>
    <col min="26" max="26" width="1.42578125" customWidth="1"/>
    <col min="27" max="27" width="17" customWidth="1"/>
    <col min="28" max="28" width="1.42578125" customWidth="1"/>
    <col min="29" max="29" width="8.5703125" customWidth="1"/>
  </cols>
  <sheetData>
    <row r="1" spans="1:29" ht="20.100000000000001" customHeight="1">
      <c r="A1" s="996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</row>
    <row r="2" spans="1:29" ht="20.100000000000001" customHeight="1">
      <c r="A2" s="997" t="s">
        <v>1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905"/>
      <c r="S2" s="905"/>
      <c r="T2" s="905"/>
      <c r="U2" s="905"/>
      <c r="V2" s="905"/>
      <c r="W2" s="905"/>
      <c r="X2" s="905"/>
      <c r="Y2" s="905"/>
      <c r="Z2" s="905"/>
      <c r="AA2" s="905"/>
      <c r="AB2" s="905"/>
      <c r="AC2" s="905"/>
    </row>
    <row r="3" spans="1:29" ht="20.100000000000001" customHeight="1">
      <c r="A3" s="998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  <c r="T3" s="905"/>
      <c r="U3" s="905"/>
      <c r="V3" s="905"/>
      <c r="W3" s="905"/>
      <c r="X3" s="905"/>
      <c r="Y3" s="905"/>
      <c r="Z3" s="905"/>
      <c r="AA3" s="905"/>
      <c r="AB3" s="905"/>
      <c r="AC3" s="905"/>
    </row>
    <row r="5" spans="1:29" ht="15.75">
      <c r="A5" s="999" t="s">
        <v>86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  <c r="T5" s="905"/>
      <c r="U5" s="905"/>
      <c r="V5" s="905"/>
      <c r="W5" s="905"/>
      <c r="X5" s="905"/>
      <c r="Y5" s="905"/>
      <c r="Z5" s="905"/>
      <c r="AA5" s="905"/>
      <c r="AB5" s="905"/>
      <c r="AC5" s="905"/>
    </row>
    <row r="7" spans="1:29" ht="15.75">
      <c r="K7" s="257" t="s">
        <v>5</v>
      </c>
      <c r="M7" s="1000" t="s">
        <v>6</v>
      </c>
      <c r="N7" s="909"/>
      <c r="O7" s="909"/>
      <c r="P7" s="909"/>
      <c r="Q7" s="909"/>
      <c r="R7" s="909"/>
      <c r="S7" s="909"/>
      <c r="T7" s="909"/>
      <c r="U7" s="909"/>
      <c r="W7" s="1001" t="s">
        <v>7</v>
      </c>
      <c r="X7" s="909"/>
      <c r="Y7" s="909"/>
      <c r="Z7" s="909"/>
      <c r="AA7" s="909"/>
      <c r="AB7" s="909"/>
      <c r="AC7" s="909"/>
    </row>
    <row r="8" spans="1:29">
      <c r="A8" s="912" t="s">
        <v>87</v>
      </c>
      <c r="C8" s="988" t="s">
        <v>36</v>
      </c>
      <c r="E8" s="990" t="s">
        <v>68</v>
      </c>
      <c r="G8" s="992" t="s">
        <v>88</v>
      </c>
      <c r="I8" s="994" t="s">
        <v>34</v>
      </c>
      <c r="K8" s="912" t="s">
        <v>9</v>
      </c>
      <c r="M8" s="912" t="s">
        <v>10</v>
      </c>
      <c r="O8" s="912" t="s">
        <v>11</v>
      </c>
      <c r="Q8" s="912" t="s">
        <v>12</v>
      </c>
      <c r="R8" s="905"/>
      <c r="T8" s="912" t="s">
        <v>13</v>
      </c>
      <c r="U8" s="905"/>
      <c r="W8" s="912" t="s">
        <v>9</v>
      </c>
      <c r="Y8" s="912" t="s">
        <v>10</v>
      </c>
      <c r="AA8" s="912" t="s">
        <v>11</v>
      </c>
      <c r="AC8" s="982" t="s">
        <v>15</v>
      </c>
    </row>
    <row r="9" spans="1:29">
      <c r="A9" s="987"/>
      <c r="C9" s="989"/>
      <c r="E9" s="991"/>
      <c r="G9" s="993"/>
      <c r="I9" s="995"/>
      <c r="K9" s="984"/>
      <c r="M9" s="985"/>
      <c r="O9" s="986"/>
      <c r="Q9" s="258" t="s">
        <v>9</v>
      </c>
      <c r="R9" s="259" t="s">
        <v>10</v>
      </c>
      <c r="T9" s="260" t="s">
        <v>9</v>
      </c>
      <c r="U9" s="261" t="s">
        <v>16</v>
      </c>
      <c r="W9" s="979"/>
      <c r="Y9" s="980"/>
      <c r="AA9" s="981"/>
      <c r="AC9" s="983"/>
    </row>
    <row r="10" spans="1:29">
      <c r="A10" s="262" t="s">
        <v>23</v>
      </c>
      <c r="K10" s="263">
        <f>SUM($K$9)</f>
        <v>0</v>
      </c>
      <c r="M10" s="264">
        <f>SUM($M$9)</f>
        <v>0</v>
      </c>
      <c r="O10" s="265">
        <f>SUM($O$9)</f>
        <v>0</v>
      </c>
      <c r="Q10" s="266">
        <f>SUM($Q$9)</f>
        <v>0</v>
      </c>
      <c r="R10" s="267">
        <f>SUM($R$9)</f>
        <v>0</v>
      </c>
      <c r="T10" s="268">
        <f>SUM($T$9)</f>
        <v>0</v>
      </c>
      <c r="U10" s="269">
        <f>SUM($U$9)</f>
        <v>0</v>
      </c>
      <c r="W10" s="270">
        <f>SUM($W$9)</f>
        <v>0</v>
      </c>
      <c r="Y10" s="271">
        <f>SUM($Y$9)</f>
        <v>0</v>
      </c>
      <c r="AA10" s="272">
        <f>SUM($AA$9)</f>
        <v>0</v>
      </c>
      <c r="AC10" s="273">
        <f>SUM($AC$9)</f>
        <v>0</v>
      </c>
    </row>
    <row r="11" spans="1:29">
      <c r="K11" s="274"/>
      <c r="M11" s="275"/>
      <c r="O11" s="276"/>
      <c r="Q11" s="277"/>
      <c r="R11" s="278"/>
      <c r="T11" s="279"/>
      <c r="U11" s="280"/>
      <c r="W11" s="281"/>
      <c r="Y11" s="282"/>
      <c r="AA11" s="283"/>
      <c r="AC11" s="284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sqref="A1:I1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>
      <c r="A1" s="1002" t="s">
        <v>0</v>
      </c>
      <c r="B1" s="905"/>
      <c r="C1" s="905"/>
      <c r="D1" s="905"/>
      <c r="E1" s="905"/>
      <c r="F1" s="905"/>
      <c r="G1" s="905"/>
      <c r="H1" s="905"/>
      <c r="I1" s="905"/>
    </row>
    <row r="2" spans="1:9" ht="20.100000000000001" customHeight="1">
      <c r="A2" s="1003" t="s">
        <v>89</v>
      </c>
      <c r="B2" s="905"/>
      <c r="C2" s="905"/>
      <c r="D2" s="905"/>
      <c r="E2" s="905"/>
      <c r="F2" s="905"/>
      <c r="G2" s="905"/>
      <c r="H2" s="905"/>
      <c r="I2" s="905"/>
    </row>
    <row r="3" spans="1:9" ht="20.100000000000001" customHeight="1">
      <c r="A3" s="1004" t="s">
        <v>2</v>
      </c>
      <c r="B3" s="905"/>
      <c r="C3" s="905"/>
      <c r="D3" s="905"/>
      <c r="E3" s="905"/>
      <c r="F3" s="905"/>
      <c r="G3" s="905"/>
      <c r="H3" s="905"/>
      <c r="I3" s="905"/>
    </row>
    <row r="5" spans="1:9" ht="15.75">
      <c r="A5" s="1005" t="s">
        <v>90</v>
      </c>
      <c r="B5" s="905"/>
      <c r="C5" s="905"/>
      <c r="D5" s="905"/>
      <c r="E5" s="905"/>
      <c r="F5" s="905"/>
      <c r="G5" s="905"/>
      <c r="H5" s="905"/>
      <c r="I5" s="905"/>
    </row>
    <row r="7" spans="1:9" ht="31.5">
      <c r="A7" s="285" t="s">
        <v>91</v>
      </c>
      <c r="C7" s="286" t="s">
        <v>92</v>
      </c>
      <c r="E7" s="287" t="s">
        <v>69</v>
      </c>
      <c r="G7" s="288" t="s">
        <v>93</v>
      </c>
      <c r="I7" s="289" t="s">
        <v>94</v>
      </c>
    </row>
    <row r="8" spans="1:9" ht="15.75">
      <c r="A8" s="290" t="s">
        <v>95</v>
      </c>
      <c r="C8" s="1" t="s">
        <v>96</v>
      </c>
      <c r="E8" s="291">
        <v>1985458445738</v>
      </c>
      <c r="G8" s="292">
        <f>E8/2119198350293</f>
        <v>0.93689127563896546</v>
      </c>
      <c r="I8" s="293">
        <f>E8/7683961436065</f>
        <v>0.25838995448612823</v>
      </c>
    </row>
    <row r="9" spans="1:9" ht="15.75">
      <c r="A9" s="294" t="s">
        <v>97</v>
      </c>
      <c r="C9" s="1" t="s">
        <v>98</v>
      </c>
      <c r="E9" s="295">
        <v>67571448496</v>
      </c>
      <c r="G9" s="296">
        <f>E9/2119198350293</f>
        <v>3.1885381793855014E-2</v>
      </c>
      <c r="I9" s="297">
        <f>E9/7683961436065</f>
        <v>8.7938297267930749E-3</v>
      </c>
    </row>
    <row r="10" spans="1:9" ht="15.75">
      <c r="A10" s="298" t="s">
        <v>99</v>
      </c>
      <c r="C10" s="1" t="s">
        <v>100</v>
      </c>
      <c r="E10" s="299">
        <v>302150019</v>
      </c>
      <c r="G10" s="300">
        <f>E10/2119198350293</f>
        <v>1.4257750764963778E-4</v>
      </c>
      <c r="I10" s="301">
        <f>E10/7683961436065</f>
        <v>3.9322167545225571E-5</v>
      </c>
    </row>
    <row r="11" spans="1:9" ht="15.75">
      <c r="A11" s="302" t="s">
        <v>101</v>
      </c>
      <c r="C11" s="1" t="s">
        <v>102</v>
      </c>
      <c r="E11" s="303">
        <v>65866306040</v>
      </c>
      <c r="G11" s="304">
        <f>E11/2119198350293</f>
        <v>3.1080765059529863E-2</v>
      </c>
      <c r="I11" s="305">
        <f>E11/7683961436065</f>
        <v>8.571920432975326E-3</v>
      </c>
    </row>
    <row r="12" spans="1:9" ht="15.75">
      <c r="A12" s="306" t="s">
        <v>23</v>
      </c>
      <c r="E12" s="307">
        <f>SUM(E8:$E$11)</f>
        <v>2119198350293</v>
      </c>
      <c r="G12" s="308">
        <f>SUM(G8:$G$11)</f>
        <v>1</v>
      </c>
      <c r="I12" s="309">
        <f>SUM(I8:$I$11)</f>
        <v>0.27579502681344187</v>
      </c>
    </row>
    <row r="13" spans="1:9">
      <c r="E13" s="310"/>
      <c r="G13" s="311"/>
      <c r="I13" s="312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1"/>
  <sheetViews>
    <sheetView rightToLeft="1" workbookViewId="0">
      <selection sqref="A1:S1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5.5703125" bestFit="1" customWidth="1"/>
    <col min="18" max="18" width="1.42578125" customWidth="1"/>
    <col min="19" max="19" width="18.42578125" customWidth="1"/>
  </cols>
  <sheetData>
    <row r="1" spans="1:19" ht="20.100000000000001" customHeight="1">
      <c r="A1" s="1006" t="s">
        <v>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</row>
    <row r="2" spans="1:19" ht="20.100000000000001" customHeight="1">
      <c r="A2" s="1007" t="s">
        <v>89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905"/>
      <c r="S2" s="905"/>
    </row>
    <row r="3" spans="1:19" ht="20.100000000000001" customHeight="1">
      <c r="A3" s="1008" t="s">
        <v>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905"/>
    </row>
    <row r="5" spans="1:19" ht="15.75">
      <c r="A5" s="1009" t="s">
        <v>103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</row>
    <row r="7" spans="1:19" ht="15.75">
      <c r="C7" s="1010" t="s">
        <v>104</v>
      </c>
      <c r="D7" s="909"/>
      <c r="E7" s="909"/>
      <c r="F7" s="909"/>
      <c r="G7" s="909"/>
      <c r="I7" s="1011" t="s">
        <v>105</v>
      </c>
      <c r="J7" s="909"/>
      <c r="K7" s="909"/>
      <c r="L7" s="909"/>
      <c r="M7" s="909"/>
      <c r="O7" s="1012" t="s">
        <v>7</v>
      </c>
      <c r="P7" s="909"/>
      <c r="Q7" s="909"/>
      <c r="R7" s="909"/>
      <c r="S7" s="909"/>
    </row>
    <row r="8" spans="1:19" ht="47.25">
      <c r="A8" s="313" t="s">
        <v>25</v>
      </c>
      <c r="C8" s="314" t="s">
        <v>106</v>
      </c>
      <c r="E8" s="315" t="s">
        <v>107</v>
      </c>
      <c r="G8" s="316" t="s">
        <v>108</v>
      </c>
      <c r="I8" s="317" t="s">
        <v>109</v>
      </c>
      <c r="K8" s="318" t="s">
        <v>110</v>
      </c>
      <c r="M8" s="319" t="s">
        <v>111</v>
      </c>
      <c r="O8" s="320" t="s">
        <v>109</v>
      </c>
      <c r="Q8" s="321" t="s">
        <v>110</v>
      </c>
      <c r="S8" s="322" t="s">
        <v>111</v>
      </c>
    </row>
    <row r="9" spans="1:19">
      <c r="A9" s="323" t="s">
        <v>17</v>
      </c>
      <c r="C9" s="1" t="s">
        <v>112</v>
      </c>
      <c r="E9" s="324">
        <v>4740122</v>
      </c>
      <c r="G9" s="325">
        <v>700</v>
      </c>
      <c r="N9" s="1"/>
      <c r="O9" s="326">
        <v>3318085400</v>
      </c>
      <c r="Q9" s="327">
        <v>-111993617</v>
      </c>
      <c r="S9" s="328">
        <v>3206091783</v>
      </c>
    </row>
    <row r="10" spans="1:19">
      <c r="A10" s="329" t="s">
        <v>23</v>
      </c>
      <c r="I10" s="330">
        <f>SUM(I9:$I$9)</f>
        <v>0</v>
      </c>
      <c r="K10" s="331">
        <f>SUM(K9:$K$9)</f>
        <v>0</v>
      </c>
      <c r="M10" s="332">
        <f>SUM(M9:$M$9)</f>
        <v>0</v>
      </c>
      <c r="O10" s="333">
        <f>SUM(O9:$O$9)</f>
        <v>3318085400</v>
      </c>
      <c r="Q10" s="334">
        <f>SUM(Q9:$Q$9)</f>
        <v>-111993617</v>
      </c>
      <c r="S10" s="335">
        <f>SUM(S9:$S$9)</f>
        <v>3206091783</v>
      </c>
    </row>
    <row r="11" spans="1:19">
      <c r="I11" s="336"/>
      <c r="K11" s="337"/>
      <c r="M11" s="338"/>
      <c r="O11" s="339"/>
      <c r="Q11" s="340"/>
      <c r="S11" s="341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Sebeghi Hamid</cp:lastModifiedBy>
  <dcterms:created xsi:type="dcterms:W3CDTF">2020-08-24T11:25:39Z</dcterms:created>
  <dcterms:modified xsi:type="dcterms:W3CDTF">2023-03-25T13:52:44Z</dcterms:modified>
</cp:coreProperties>
</file>