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h.sabeghi\Desktop\"/>
    </mc:Choice>
  </mc:AlternateContent>
  <xr:revisionPtr revIDLastSave="0" documentId="8_{4C65D4F4-51B8-4749-8115-78099CD1257C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</workbook>
</file>

<file path=xl/calcChain.xml><?xml version="1.0" encoding="utf-8"?>
<calcChain xmlns="http://schemas.openxmlformats.org/spreadsheetml/2006/main">
  <c r="E10" i="16" l="1"/>
  <c r="C10" i="16"/>
  <c r="I11" i="15"/>
  <c r="K10" i="15" s="1"/>
  <c r="E11" i="15"/>
  <c r="G10" i="15" s="1"/>
  <c r="G9" i="15"/>
  <c r="Q29" i="14"/>
  <c r="O29" i="14"/>
  <c r="M29" i="14"/>
  <c r="K29" i="14"/>
  <c r="I29" i="14"/>
  <c r="G29" i="14"/>
  <c r="E29" i="14"/>
  <c r="C29" i="14"/>
  <c r="U14" i="13"/>
  <c r="S14" i="13"/>
  <c r="Q14" i="13"/>
  <c r="O14" i="13"/>
  <c r="M14" i="13"/>
  <c r="K14" i="13"/>
  <c r="I14" i="13"/>
  <c r="G14" i="13"/>
  <c r="E14" i="13"/>
  <c r="C14" i="13"/>
  <c r="Q14" i="12"/>
  <c r="O14" i="12"/>
  <c r="M14" i="12"/>
  <c r="K14" i="12"/>
  <c r="I14" i="12"/>
  <c r="G14" i="12"/>
  <c r="E14" i="12"/>
  <c r="C14" i="12"/>
  <c r="Q32" i="11"/>
  <c r="O32" i="11"/>
  <c r="M32" i="11"/>
  <c r="K32" i="11"/>
  <c r="I32" i="11"/>
  <c r="G32" i="11"/>
  <c r="E32" i="11"/>
  <c r="C32" i="11"/>
  <c r="S13" i="10"/>
  <c r="Q13" i="10"/>
  <c r="O13" i="10"/>
  <c r="M13" i="10"/>
  <c r="K13" i="10"/>
  <c r="I13" i="10"/>
  <c r="S11" i="9"/>
  <c r="Q11" i="9"/>
  <c r="O11" i="9"/>
  <c r="M11" i="9"/>
  <c r="K11" i="9"/>
  <c r="I11" i="9"/>
  <c r="E12" i="8"/>
  <c r="I11" i="8"/>
  <c r="G11" i="8"/>
  <c r="I10" i="8"/>
  <c r="G10" i="8"/>
  <c r="I9" i="8"/>
  <c r="G9" i="8"/>
  <c r="I8" i="8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6" i="6"/>
  <c r="Q16" i="6"/>
  <c r="O16" i="6"/>
  <c r="M16" i="6"/>
  <c r="K16" i="6"/>
  <c r="K10" i="5"/>
  <c r="AI10" i="4"/>
  <c r="AG10" i="4"/>
  <c r="AE10" i="4"/>
  <c r="AC10" i="4"/>
  <c r="AA10" i="4"/>
  <c r="Y10" i="4"/>
  <c r="X10" i="4"/>
  <c r="V10" i="4"/>
  <c r="U10" i="4"/>
  <c r="S10" i="4"/>
  <c r="Q10" i="4"/>
  <c r="O10" i="4"/>
  <c r="Q9" i="3"/>
  <c r="M9" i="3"/>
  <c r="K9" i="3"/>
  <c r="I9" i="3"/>
  <c r="E9" i="3"/>
  <c r="C9" i="3"/>
  <c r="W15" i="2"/>
  <c r="U15" i="2"/>
  <c r="S15" i="2"/>
  <c r="Q15" i="2"/>
  <c r="O15" i="2"/>
  <c r="M15" i="2"/>
  <c r="L15" i="2"/>
  <c r="J15" i="2"/>
  <c r="I15" i="2"/>
  <c r="G15" i="2"/>
  <c r="E15" i="2"/>
  <c r="C15" i="2"/>
  <c r="G11" i="15" l="1"/>
  <c r="I12" i="8"/>
  <c r="K9" i="15"/>
  <c r="K11" i="15" s="1"/>
</calcChain>
</file>

<file path=xl/sharedStrings.xml><?xml version="1.0" encoding="utf-8"?>
<sst xmlns="http://schemas.openxmlformats.org/spreadsheetml/2006/main" count="392" uniqueCount="156">
  <si>
    <t>‫اختصاصی بازارگردانی نماد صنعت و معدن</t>
  </si>
  <si>
    <t>‫صورت وضعیت پورتفوی</t>
  </si>
  <si>
    <t>‫برای ماه منتهی به 1399/08/30</t>
  </si>
  <si>
    <t>‫1- سرمایه گذاری ها</t>
  </si>
  <si>
    <t>‫1-1- سرمایه گذاری در سهام و حق تقدم سهام</t>
  </si>
  <si>
    <t>‫1399/07/30</t>
  </si>
  <si>
    <t>‫تغییرات طی دوره</t>
  </si>
  <si>
    <t>‫1399/08/30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</si>
  <si>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</si>
  <si>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</si>
  <si>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</si>
  <si>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</si>
  <si>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</si>
  <si>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</si>
  <si>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</si>
  <si>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</si>
  <si>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</si>
  <si>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</si>
  <si>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‫شركت سرمايه گذاري مس سرچشمه</t>
  </si>
  <si>
    <t>‫شيميايي ايران</t>
  </si>
  <si>
    <t>‫ليزينگ صنعت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</si>
  <si>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</si>
  <si>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</si>
  <si>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</si>
  <si>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</si>
  <si>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</si>
  <si>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</si>
  <si>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</si>
  <si>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</si>
  <si>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</si>
  <si>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</si>
  <si>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</si>
  <si>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</si>
  <si>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</si>
  <si>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</si>
  <si>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</si>
  <si>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</si>
  <si>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</si>
  <si>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</si>
  <si>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</si>
  <si>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</si>
  <si>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</si>
  <si>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</si>
  <si>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</si>
  <si>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</si>
  <si>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</si>
  <si>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</si>
  <si>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</si>
  <si>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</si>
  <si>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</si>
  <si>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</si>
  <si>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</si>
  <si>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</si>
  <si>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</si>
  <si>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</si>
  <si>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سامان</t>
  </si>
  <si>
    <t>‫849-40-2561740-2</t>
  </si>
  <si>
    <t>‫جاري</t>
  </si>
  <si>
    <t>‫1398/01/26</t>
  </si>
  <si>
    <t>‫0</t>
  </si>
  <si>
    <t>‫849-40-2561740-3</t>
  </si>
  <si>
    <t>‫1398/06/13</t>
  </si>
  <si>
    <t>‫849-40-2561740-4</t>
  </si>
  <si>
    <t>‫849-810-2561740-1</t>
  </si>
  <si>
    <t>‫کوتاه مدت</t>
  </si>
  <si>
    <t>‫849-810-2561740-2</t>
  </si>
  <si>
    <t>‫سپرده بانکی نزد بانک صنعت و معدن</t>
  </si>
  <si>
    <t>‫0103925966006</t>
  </si>
  <si>
    <t>‫1398/10/21</t>
  </si>
  <si>
    <t>‫849-40-2561740-1</t>
  </si>
  <si>
    <t>‫1399/08/26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</si>
  <si>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</si>
  <si>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</si>
  <si>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</si>
  <si>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</si>
  <si>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</si>
  <si>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</si>
  <si>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</si>
  <si>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</si>
  <si>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</si>
  <si>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</si>
  <si>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</si>
  <si>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</si>
  <si>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</si>
  <si>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</si>
  <si>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</si>
  <si>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</si>
  <si>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</si>
  <si>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</si>
  <si>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</si>
  <si>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</si>
  <si>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</si>
  <si>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</si>
  <si>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</si>
  <si>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</si>
  <si>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</si>
  <si>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</si>
  <si>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‫1399/01/20</t>
  </si>
  <si>
    <t>‫1399/05/27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</si>
  <si>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</si>
  <si>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</si>
  <si>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</si>
  <si>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</si>
  <si>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مدت-1-2561740-810-849-سامان</t>
  </si>
  <si>
    <t>‫1399/08/09</t>
  </si>
  <si>
    <t>‫-</t>
  </si>
  <si>
    <t>‫كوتاه مدت-2-2561740-810-849-سامان</t>
  </si>
  <si>
    <t>‫1399/08/27</t>
  </si>
  <si>
    <t>‫مشاركت دولت-باشرايط خاص140010</t>
  </si>
  <si>
    <t>‫1399/10/26</t>
  </si>
  <si>
    <t>‫1400/10/26</t>
  </si>
  <si>
    <t>‫17</t>
  </si>
  <si>
    <t>‫مرابحه گندم2-واجدشرايط خاص1400</t>
  </si>
  <si>
    <t>‫1400/02/20</t>
  </si>
  <si>
    <t>‫1400/08/20</t>
  </si>
  <si>
    <t>‫سود(زیان) حاصل از فروش اوراق بهادار</t>
  </si>
  <si>
    <t>‫ارزش دفتری</t>
  </si>
  <si>
    <t>‫سود و زیان ناشی از فروش</t>
  </si>
  <si>
    <t>‫اسنادخزانه-م11بودجه98-001013</t>
  </si>
  <si>
    <t>‫اسنادخزانه-م12بودجه98-001111</t>
  </si>
  <si>
    <t>‫اسنادخزانه-م13بودجه97-000518</t>
  </si>
  <si>
    <t>‫اسنادخزانه-م15بودجه98-010406</t>
  </si>
  <si>
    <t>‫اسنادخزانه-م16بودجه97-000407</t>
  </si>
  <si>
    <t>‫اسنادخزانه-م17بودجه98-010512</t>
  </si>
  <si>
    <t>‫اسنادخزانه-م18بودجه97-000525</t>
  </si>
  <si>
    <t>‫اسنادخزانه-م18بودجه98-010614</t>
  </si>
  <si>
    <t>‫اسنادخزانه-م20بودجه97-000324</t>
  </si>
  <si>
    <t>‫اسنادخزانه-م21بودجه97-000728</t>
  </si>
  <si>
    <t>‫اسنادخزانه-م23بودجه97-000824</t>
  </si>
  <si>
    <t>‫اسنادخزانه-م2بودجه98-990430</t>
  </si>
  <si>
    <t>‫اسنادخزانه-م3بودجه97-990721</t>
  </si>
  <si>
    <t>‫اسنادخزانه-م3بودجه98-990521</t>
  </si>
  <si>
    <t>‫اسنادخزانه-م4بودجه97-991022</t>
  </si>
  <si>
    <t>‫اسنادخزانه-م6بودجه98-000519</t>
  </si>
  <si>
    <t>‫اسنادخزانه-م7بودجه98-000719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</si>
  <si>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</si>
  <si>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</si>
  <si>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</si>
  <si>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‫شركت سرمايه گذاري مس سرچشمه (تقدم)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</si>
  <si>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</si>
  <si>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</si>
  <si>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</si>
  <si>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</si>
  <si>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</si>
  <si>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</si>
  <si>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‫صنعت و معدن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</si>
  <si>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</si>
  <si>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</si>
  <si>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</si>
  <si>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</si>
  <si>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</si>
  <si>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</si>
  <si>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</si>
  <si>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</si>
  <si>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‫4-2- سایر درآمدها:</t>
  </si>
  <si>
    <t>‫واحدهاي سرمايه گذاري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</si>
</sst>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67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72">
    <xf numFmtId="0" fontId="0" fillId="0" borderId="0" xfId="0"/>
    <xf numFmtId="0" fontId="1" fillId="0" borderId="0" xfId="0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center" vertical="center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10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49" fillId="0" borderId="0" xfId="0" applyNumberFormat="1" applyFont="1" applyAlignment="1">
      <alignment horizontal="center" vertical="center"/>
    </xf>
    <xf numFmtId="37" fontId="50" fillId="0" borderId="0" xfId="0" applyNumberFormat="1" applyFont="1" applyAlignment="1">
      <alignment horizontal="center" vertical="center"/>
    </xf>
    <xf numFmtId="37" fontId="51" fillId="0" borderId="0" xfId="0" applyNumberFormat="1" applyFont="1" applyAlignment="1">
      <alignment horizontal="center" vertical="center"/>
    </xf>
    <xf numFmtId="10" fontId="52" fillId="0" borderId="0" xfId="0" applyNumberFormat="1" applyFont="1" applyAlignment="1">
      <alignment horizontal="center" vertical="center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center" vertical="center"/>
    </xf>
    <xf numFmtId="37" fontId="55" fillId="0" borderId="0" xfId="0" applyNumberFormat="1" applyFont="1" applyAlignment="1">
      <alignment horizontal="center" vertical="center"/>
    </xf>
    <xf numFmtId="37" fontId="56" fillId="0" borderId="0" xfId="0" applyNumberFormat="1" applyFont="1" applyAlignment="1">
      <alignment horizontal="center" vertical="center"/>
    </xf>
    <xf numFmtId="37" fontId="57" fillId="0" borderId="0" xfId="0" applyNumberFormat="1" applyFont="1" applyAlignment="1">
      <alignment horizontal="center" vertical="center"/>
    </xf>
    <xf numFmtId="37" fontId="58" fillId="0" borderId="0" xfId="0" applyNumberFormat="1" applyFont="1" applyAlignment="1">
      <alignment horizontal="center" vertical="center"/>
    </xf>
    <xf numFmtId="37" fontId="59" fillId="0" borderId="0" xfId="0" applyNumberFormat="1" applyFont="1" applyAlignment="1">
      <alignment horizontal="center" vertical="center"/>
    </xf>
    <xf numFmtId="37" fontId="60" fillId="0" borderId="0" xfId="0" applyNumberFormat="1" applyFont="1" applyAlignment="1">
      <alignment horizontal="center" vertical="center"/>
    </xf>
    <xf numFmtId="37" fontId="61" fillId="0" borderId="0" xfId="0" applyNumberFormat="1" applyFont="1" applyAlignment="1">
      <alignment horizontal="center" vertical="center"/>
    </xf>
    <xf numFmtId="37" fontId="62" fillId="0" borderId="0" xfId="0" applyNumberFormat="1" applyFont="1" applyAlignment="1">
      <alignment horizontal="center" vertical="center"/>
    </xf>
    <xf numFmtId="37" fontId="63" fillId="0" borderId="0" xfId="0" applyNumberFormat="1" applyFont="1" applyAlignment="1">
      <alignment horizontal="center" vertical="center"/>
    </xf>
    <xf numFmtId="37" fontId="64" fillId="0" borderId="0" xfId="0" applyNumberFormat="1" applyFont="1" applyAlignment="1">
      <alignment horizontal="center" vertical="center"/>
    </xf>
    <xf numFmtId="10" fontId="65" fillId="0" borderId="0" xfId="0" applyNumberFormat="1" applyFont="1" applyAlignment="1">
      <alignment horizontal="center" vertical="center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center" vertical="center"/>
    </xf>
    <xf numFmtId="37" fontId="70" fillId="0" borderId="0" xfId="0" applyNumberFormat="1" applyFont="1" applyAlignment="1">
      <alignment horizontal="center" vertical="center"/>
    </xf>
    <xf numFmtId="37" fontId="71" fillId="0" borderId="0" xfId="0" applyNumberFormat="1" applyFont="1" applyAlignment="1">
      <alignment horizontal="center" vertical="center"/>
    </xf>
    <xf numFmtId="37" fontId="72" fillId="0" borderId="0" xfId="0" applyNumberFormat="1" applyFont="1" applyAlignment="1">
      <alignment horizontal="center" vertical="center"/>
    </xf>
    <xf numFmtId="37" fontId="73" fillId="0" borderId="0" xfId="0" applyNumberFormat="1" applyFont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10" fontId="78" fillId="0" borderId="0" xfId="0" applyNumberFormat="1" applyFont="1" applyAlignment="1">
      <alignment horizontal="center" vertical="center"/>
    </xf>
    <xf numFmtId="37" fontId="79" fillId="0" borderId="3" xfId="0" applyNumberFormat="1" applyFont="1" applyBorder="1" applyAlignment="1">
      <alignment horizontal="center" vertical="center"/>
    </xf>
    <xf numFmtId="37" fontId="80" fillId="0" borderId="3" xfId="0" applyNumberFormat="1" applyFont="1" applyBorder="1" applyAlignment="1">
      <alignment horizontal="center" vertical="center"/>
    </xf>
    <xf numFmtId="37" fontId="81" fillId="0" borderId="3" xfId="0" applyNumberFormat="1" applyFont="1" applyBorder="1" applyAlignment="1">
      <alignment horizontal="center" vertical="center"/>
    </xf>
    <xf numFmtId="37" fontId="82" fillId="0" borderId="3" xfId="0" applyNumberFormat="1" applyFont="1" applyBorder="1" applyAlignment="1">
      <alignment horizontal="center" vertical="center"/>
    </xf>
    <xf numFmtId="37" fontId="83" fillId="0" borderId="3" xfId="0" applyNumberFormat="1" applyFont="1" applyBorder="1" applyAlignment="1">
      <alignment horizontal="center" vertical="center"/>
    </xf>
    <xf numFmtId="37" fontId="84" fillId="0" borderId="3" xfId="0" applyNumberFormat="1" applyFont="1" applyBorder="1" applyAlignment="1">
      <alignment horizontal="center" vertical="center"/>
    </xf>
    <xf numFmtId="37" fontId="85" fillId="0" borderId="3" xfId="0" applyNumberFormat="1" applyFont="1" applyBorder="1" applyAlignment="1">
      <alignment horizontal="center" vertical="center"/>
    </xf>
    <xf numFmtId="37" fontId="86" fillId="0" borderId="3" xfId="0" applyNumberFormat="1" applyFont="1" applyBorder="1" applyAlignment="1">
      <alignment horizontal="center" vertical="center"/>
    </xf>
    <xf numFmtId="37" fontId="87" fillId="0" borderId="3" xfId="0" applyNumberFormat="1" applyFont="1" applyBorder="1" applyAlignment="1">
      <alignment horizontal="center" vertical="center"/>
    </xf>
    <xf numFmtId="37" fontId="88" fillId="0" borderId="3" xfId="0" applyNumberFormat="1" applyFont="1" applyBorder="1" applyAlignment="1">
      <alignment horizontal="center" vertical="center"/>
    </xf>
    <xf numFmtId="37" fontId="89" fillId="0" borderId="3" xfId="0" applyNumberFormat="1" applyFont="1" applyBorder="1" applyAlignment="1">
      <alignment horizontal="center" vertical="center"/>
    </xf>
    <xf numFmtId="37" fontId="90" fillId="0" borderId="3" xfId="0" applyNumberFormat="1" applyFont="1" applyBorder="1" applyAlignment="1">
      <alignment horizontal="center" vertical="center"/>
    </xf>
    <xf numFmtId="10" fontId="91" fillId="0" borderId="3" xfId="0" applyNumberFormat="1" applyFont="1" applyBorder="1" applyAlignment="1">
      <alignment horizontal="center" vertical="center"/>
    </xf>
    <xf numFmtId="37" fontId="92" fillId="0" borderId="4" xfId="0" applyNumberFormat="1" applyFont="1" applyBorder="1" applyAlignment="1">
      <alignment horizontal="center" vertical="center"/>
    </xf>
    <xf numFmtId="37" fontId="93" fillId="0" borderId="4" xfId="0" applyNumberFormat="1" applyFont="1" applyBorder="1" applyAlignment="1">
      <alignment horizontal="center" vertical="center"/>
    </xf>
    <xf numFmtId="37" fontId="94" fillId="0" borderId="4" xfId="0" applyNumberFormat="1" applyFont="1" applyBorder="1" applyAlignment="1">
      <alignment horizontal="center" vertical="center"/>
    </xf>
    <xf numFmtId="37" fontId="95" fillId="0" borderId="4" xfId="0" applyNumberFormat="1" applyFont="1" applyBorder="1" applyAlignment="1">
      <alignment horizontal="center" vertical="center"/>
    </xf>
    <xf numFmtId="37" fontId="96" fillId="0" borderId="4" xfId="0" applyNumberFormat="1" applyFont="1" applyBorder="1" applyAlignment="1">
      <alignment horizontal="center" vertical="center"/>
    </xf>
    <xf numFmtId="37" fontId="97" fillId="0" borderId="4" xfId="0" applyNumberFormat="1" applyFont="1" applyBorder="1" applyAlignment="1">
      <alignment horizontal="center" vertical="center"/>
    </xf>
    <xf numFmtId="37" fontId="98" fillId="0" borderId="4" xfId="0" applyNumberFormat="1" applyFont="1" applyBorder="1" applyAlignment="1">
      <alignment horizontal="center" vertical="center"/>
    </xf>
    <xf numFmtId="37" fontId="99" fillId="0" borderId="4" xfId="0" applyNumberFormat="1" applyFont="1" applyBorder="1" applyAlignment="1">
      <alignment horizontal="center" vertical="center"/>
    </xf>
    <xf numFmtId="37" fontId="100" fillId="0" borderId="4" xfId="0" applyNumberFormat="1" applyFont="1" applyBorder="1" applyAlignment="1">
      <alignment horizontal="center" vertical="center"/>
    </xf>
    <xf numFmtId="37" fontId="101" fillId="0" borderId="4" xfId="0" applyNumberFormat="1" applyFont="1" applyBorder="1" applyAlignment="1">
      <alignment horizontal="center" vertical="center"/>
    </xf>
    <xf numFmtId="37" fontId="102" fillId="0" borderId="4" xfId="0" applyNumberFormat="1" applyFont="1" applyBorder="1" applyAlignment="1">
      <alignment horizontal="center" vertical="center"/>
    </xf>
    <xf numFmtId="37" fontId="103" fillId="0" borderId="4" xfId="0" applyNumberFormat="1" applyFont="1" applyBorder="1" applyAlignment="1">
      <alignment horizontal="center" vertical="center"/>
    </xf>
    <xf numFmtId="37" fontId="110" fillId="0" borderId="1" xfId="0" applyNumberFormat="1" applyFont="1" applyBorder="1" applyAlignment="1">
      <alignment horizontal="center" vertical="center"/>
    </xf>
    <xf numFmtId="37" fontId="111" fillId="0" borderId="1" xfId="0" applyNumberFormat="1" applyFont="1" applyBorder="1" applyAlignment="1">
      <alignment horizontal="center" vertical="center"/>
    </xf>
    <xf numFmtId="37" fontId="112" fillId="0" borderId="1" xfId="0" applyNumberFormat="1" applyFont="1" applyBorder="1" applyAlignment="1">
      <alignment horizontal="center" vertical="center"/>
    </xf>
    <xf numFmtId="37" fontId="113" fillId="0" borderId="1" xfId="0" applyNumberFormat="1" applyFont="1" applyBorder="1" applyAlignment="1">
      <alignment horizontal="center" vertical="center"/>
    </xf>
    <xf numFmtId="37" fontId="114" fillId="0" borderId="1" xfId="0" applyNumberFormat="1" applyFont="1" applyBorder="1" applyAlignment="1">
      <alignment horizontal="center" vertical="center"/>
    </xf>
    <xf numFmtId="37" fontId="115" fillId="0" borderId="1" xfId="0" applyNumberFormat="1" applyFont="1" applyBorder="1" applyAlignment="1">
      <alignment horizontal="center" vertical="center"/>
    </xf>
    <xf numFmtId="37" fontId="116" fillId="0" borderId="1" xfId="0" applyNumberFormat="1" applyFont="1" applyBorder="1" applyAlignment="1">
      <alignment horizontal="center" vertical="center"/>
    </xf>
    <xf numFmtId="37" fontId="117" fillId="0" borderId="1" xfId="0" applyNumberFormat="1" applyFont="1" applyBorder="1" applyAlignment="1">
      <alignment horizontal="center" vertical="center"/>
    </xf>
    <xf numFmtId="37" fontId="118" fillId="0" borderId="1" xfId="0" applyNumberFormat="1" applyFont="1" applyBorder="1" applyAlignment="1">
      <alignment horizontal="center" vertical="center"/>
    </xf>
    <xf numFmtId="37" fontId="119" fillId="0" borderId="3" xfId="0" applyNumberFormat="1" applyFont="1" applyBorder="1" applyAlignment="1">
      <alignment horizontal="center" vertical="center"/>
    </xf>
    <xf numFmtId="37" fontId="120" fillId="0" borderId="3" xfId="0" applyNumberFormat="1" applyFont="1" applyBorder="1" applyAlignment="1">
      <alignment horizontal="center" vertical="center"/>
    </xf>
    <xf numFmtId="37" fontId="121" fillId="0" borderId="3" xfId="0" applyNumberFormat="1" applyFont="1" applyBorder="1" applyAlignment="1">
      <alignment horizontal="center" vertical="center"/>
    </xf>
    <xf numFmtId="37" fontId="122" fillId="0" borderId="3" xfId="0" applyNumberFormat="1" applyFont="1" applyBorder="1" applyAlignment="1">
      <alignment horizontal="center" vertical="center"/>
    </xf>
    <xf numFmtId="37" fontId="123" fillId="0" borderId="3" xfId="0" applyNumberFormat="1" applyFont="1" applyBorder="1" applyAlignment="1">
      <alignment horizontal="center" vertical="center"/>
    </xf>
    <xf numFmtId="37" fontId="124" fillId="0" borderId="3" xfId="0" applyNumberFormat="1" applyFont="1" applyBorder="1" applyAlignment="1">
      <alignment horizontal="center" vertical="center"/>
    </xf>
    <xf numFmtId="37" fontId="125" fillId="0" borderId="3" xfId="0" applyNumberFormat="1" applyFont="1" applyBorder="1" applyAlignment="1">
      <alignment horizontal="center" vertical="center"/>
    </xf>
    <xf numFmtId="37" fontId="126" fillId="0" borderId="4" xfId="0" applyNumberFormat="1" applyFont="1" applyBorder="1" applyAlignment="1">
      <alignment horizontal="center" vertical="center"/>
    </xf>
    <xf numFmtId="37" fontId="127" fillId="0" borderId="4" xfId="0" applyNumberFormat="1" applyFont="1" applyBorder="1" applyAlignment="1">
      <alignment horizontal="center" vertical="center"/>
    </xf>
    <xf numFmtId="37" fontId="128" fillId="0" borderId="4" xfId="0" applyNumberFormat="1" applyFont="1" applyBorder="1" applyAlignment="1">
      <alignment horizontal="center" vertical="center"/>
    </xf>
    <xf numFmtId="37" fontId="129" fillId="0" borderId="4" xfId="0" applyNumberFormat="1" applyFont="1" applyBorder="1" applyAlignment="1">
      <alignment horizontal="center" vertical="center"/>
    </xf>
    <xf numFmtId="37" fontId="130" fillId="0" borderId="4" xfId="0" applyNumberFormat="1" applyFont="1" applyBorder="1" applyAlignment="1">
      <alignment horizontal="center" vertical="center"/>
    </xf>
    <xf numFmtId="37" fontId="131" fillId="0" borderId="4" xfId="0" applyNumberFormat="1" applyFont="1" applyBorder="1" applyAlignment="1">
      <alignment horizontal="center" vertical="center"/>
    </xf>
    <xf numFmtId="37" fontId="158" fillId="0" borderId="1" xfId="0" applyNumberFormat="1" applyFont="1" applyBorder="1" applyAlignment="1">
      <alignment horizontal="center" vertical="center"/>
    </xf>
    <xf numFmtId="37" fontId="159" fillId="0" borderId="1" xfId="0" applyNumberFormat="1" applyFont="1" applyBorder="1" applyAlignment="1">
      <alignment horizontal="center" vertical="center"/>
    </xf>
    <xf numFmtId="37" fontId="160" fillId="0" borderId="1" xfId="0" applyNumberFormat="1" applyFont="1" applyBorder="1" applyAlignment="1">
      <alignment horizontal="center" vertical="center"/>
    </xf>
    <xf numFmtId="37" fontId="161" fillId="0" borderId="1" xfId="0" applyNumberFormat="1" applyFont="1" applyBorder="1" applyAlignment="1">
      <alignment horizontal="center" vertical="center"/>
    </xf>
    <xf numFmtId="37" fontId="167" fillId="0" borderId="3" xfId="0" applyNumberFormat="1" applyFont="1" applyBorder="1" applyAlignment="1">
      <alignment horizontal="center" vertical="center"/>
    </xf>
    <xf numFmtId="37" fontId="168" fillId="0" borderId="3" xfId="0" applyNumberFormat="1" applyFont="1" applyBorder="1" applyAlignment="1">
      <alignment horizontal="center" vertical="center"/>
    </xf>
    <xf numFmtId="37" fontId="169" fillId="0" borderId="3" xfId="0" applyNumberFormat="1" applyFont="1" applyBorder="1" applyAlignment="1">
      <alignment horizontal="center" vertical="center"/>
    </xf>
    <xf numFmtId="37" fontId="170" fillId="0" borderId="3" xfId="0" applyNumberFormat="1" applyFont="1" applyBorder="1" applyAlignment="1">
      <alignment horizontal="center" vertical="center"/>
    </xf>
    <xf numFmtId="37" fontId="171" fillId="0" borderId="3" xfId="0" applyNumberFormat="1" applyFont="1" applyBorder="1" applyAlignment="1">
      <alignment horizontal="center" vertical="center"/>
    </xf>
    <xf numFmtId="37" fontId="172" fillId="0" borderId="3" xfId="0" applyNumberFormat="1" applyFont="1" applyBorder="1" applyAlignment="1">
      <alignment horizontal="center" vertical="center"/>
    </xf>
    <xf numFmtId="37" fontId="173" fillId="0" borderId="3" xfId="0" applyNumberFormat="1" applyFont="1" applyBorder="1" applyAlignment="1">
      <alignment horizontal="center" vertical="center"/>
    </xf>
    <xf numFmtId="37" fontId="174" fillId="0" borderId="3" xfId="0" applyNumberFormat="1" applyFont="1" applyBorder="1" applyAlignment="1">
      <alignment horizontal="center" vertical="center"/>
    </xf>
    <xf numFmtId="37" fontId="175" fillId="0" borderId="3" xfId="0" applyNumberFormat="1" applyFont="1" applyBorder="1" applyAlignment="1">
      <alignment horizontal="center" vertical="center"/>
    </xf>
    <xf numFmtId="37" fontId="176" fillId="0" borderId="3" xfId="0" applyNumberFormat="1" applyFont="1" applyBorder="1" applyAlignment="1">
      <alignment horizontal="center" vertical="center"/>
    </xf>
    <xf numFmtId="37" fontId="177" fillId="0" borderId="3" xfId="0" applyNumberFormat="1" applyFont="1" applyBorder="1" applyAlignment="1">
      <alignment horizontal="center" vertical="center"/>
    </xf>
    <xf numFmtId="37" fontId="178" fillId="0" borderId="3" xfId="0" applyNumberFormat="1" applyFont="1" applyBorder="1" applyAlignment="1">
      <alignment horizontal="center" vertical="center"/>
    </xf>
    <xf numFmtId="10" fontId="179" fillId="0" borderId="3" xfId="0" applyNumberFormat="1" applyFont="1" applyBorder="1" applyAlignment="1">
      <alignment horizontal="center" vertical="center"/>
    </xf>
    <xf numFmtId="37" fontId="180" fillId="0" borderId="4" xfId="0" applyNumberFormat="1" applyFont="1" applyBorder="1" applyAlignment="1">
      <alignment horizontal="center" vertical="center"/>
    </xf>
    <xf numFmtId="37" fontId="181" fillId="0" borderId="4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3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85" fillId="0" borderId="4" xfId="0" applyNumberFormat="1" applyFont="1" applyBorder="1" applyAlignment="1">
      <alignment horizontal="center" vertical="center"/>
    </xf>
    <xf numFmtId="37" fontId="186" fillId="0" borderId="4" xfId="0" applyNumberFormat="1" applyFont="1" applyBorder="1" applyAlignment="1">
      <alignment horizontal="center" vertical="center"/>
    </xf>
    <xf numFmtId="37" fontId="187" fillId="0" borderId="4" xfId="0" applyNumberFormat="1" applyFont="1" applyBorder="1" applyAlignment="1">
      <alignment horizontal="center" vertical="center"/>
    </xf>
    <xf numFmtId="37" fontId="188" fillId="0" borderId="4" xfId="0" applyNumberFormat="1" applyFont="1" applyBorder="1" applyAlignment="1">
      <alignment horizontal="center" vertical="center"/>
    </xf>
    <xf numFmtId="37" fontId="189" fillId="0" borderId="4" xfId="0" applyNumberFormat="1" applyFont="1" applyBorder="1" applyAlignment="1">
      <alignment horizontal="center" vertical="center"/>
    </xf>
    <xf numFmtId="37" fontId="190" fillId="0" borderId="4" xfId="0" applyNumberFormat="1" applyFont="1" applyBorder="1" applyAlignment="1">
      <alignment horizontal="center" vertical="center"/>
    </xf>
    <xf numFmtId="37" fontId="191" fillId="0" borderId="4" xfId="0" applyNumberFormat="1" applyFont="1" applyBorder="1" applyAlignment="1">
      <alignment horizontal="center" vertical="center"/>
    </xf>
    <xf numFmtId="37" fontId="198" fillId="0" borderId="1" xfId="0" applyNumberFormat="1" applyFont="1" applyBorder="1" applyAlignment="1">
      <alignment horizontal="center" vertical="center"/>
    </xf>
    <xf numFmtId="37" fontId="199" fillId="0" borderId="1" xfId="0" applyNumberFormat="1" applyFont="1" applyBorder="1" applyAlignment="1">
      <alignment horizontal="center" vertical="center"/>
    </xf>
    <xf numFmtId="37" fontId="200" fillId="0" borderId="1" xfId="0" applyNumberFormat="1" applyFont="1" applyBorder="1" applyAlignment="1">
      <alignment horizontal="center" vertical="center"/>
    </xf>
    <xf numFmtId="37" fontId="201" fillId="0" borderId="1" xfId="0" applyNumberFormat="1" applyFont="1" applyBorder="1" applyAlignment="1">
      <alignment horizontal="center" vertical="center"/>
    </xf>
    <xf numFmtId="37" fontId="202" fillId="0" borderId="1" xfId="0" applyNumberFormat="1" applyFont="1" applyBorder="1" applyAlignment="1">
      <alignment horizontal="center" vertical="center"/>
    </xf>
    <xf numFmtId="37" fontId="203" fillId="0" borderId="1" xfId="0" applyNumberFormat="1" applyFont="1" applyBorder="1" applyAlignment="1">
      <alignment horizontal="center" vertical="center" wrapText="1"/>
    </xf>
    <xf numFmtId="37" fontId="204" fillId="0" borderId="1" xfId="0" applyNumberFormat="1" applyFont="1" applyBorder="1" applyAlignment="1">
      <alignment horizontal="center" vertical="center"/>
    </xf>
    <xf numFmtId="37" fontId="205" fillId="0" borderId="3" xfId="0" applyNumberFormat="1" applyFont="1" applyBorder="1" applyAlignment="1">
      <alignment horizontal="center" vertical="center"/>
    </xf>
    <xf numFmtId="37" fontId="206" fillId="0" borderId="3" xfId="0" applyNumberFormat="1" applyFont="1" applyBorder="1" applyAlignment="1">
      <alignment horizontal="center" vertical="center"/>
    </xf>
    <xf numFmtId="37" fontId="207" fillId="0" borderId="4" xfId="0" applyNumberFormat="1" applyFont="1" applyBorder="1" applyAlignment="1">
      <alignment horizontal="center" vertical="center"/>
    </xf>
    <xf numFmtId="37" fontId="213" fillId="0" borderId="1" xfId="0" applyNumberFormat="1" applyFont="1" applyBorder="1" applyAlignment="1">
      <alignment horizontal="center" vertical="center"/>
    </xf>
    <xf numFmtId="37" fontId="216" fillId="0" borderId="1" xfId="0" applyNumberFormat="1" applyFont="1" applyBorder="1" applyAlignment="1">
      <alignment horizontal="center" vertical="center"/>
    </xf>
    <xf numFmtId="37" fontId="217" fillId="0" borderId="1" xfId="0" applyNumberFormat="1" applyFont="1" applyBorder="1" applyAlignment="1">
      <alignment horizontal="center" vertical="center"/>
    </xf>
    <xf numFmtId="37" fontId="218" fillId="0" borderId="1" xfId="0" applyNumberFormat="1" applyFont="1" applyBorder="1" applyAlignment="1">
      <alignment horizontal="center" vertical="center"/>
    </xf>
    <xf numFmtId="37" fontId="219" fillId="0" borderId="1" xfId="0" applyNumberFormat="1" applyFont="1" applyBorder="1" applyAlignment="1">
      <alignment horizontal="center" vertical="center" wrapText="1"/>
    </xf>
    <xf numFmtId="37" fontId="220" fillId="0" borderId="1" xfId="0" applyNumberFormat="1" applyFont="1" applyBorder="1" applyAlignment="1">
      <alignment horizontal="center" vertical="center" wrapText="1"/>
    </xf>
    <xf numFmtId="37" fontId="221" fillId="0" borderId="1" xfId="0" applyNumberFormat="1" applyFont="1" applyBorder="1" applyAlignment="1">
      <alignment horizontal="center" vertical="center"/>
    </xf>
    <xf numFmtId="37" fontId="222" fillId="0" borderId="1" xfId="0" applyNumberFormat="1" applyFont="1" applyBorder="1" applyAlignment="1">
      <alignment horizontal="center" vertical="center"/>
    </xf>
    <xf numFmtId="37" fontId="223" fillId="0" borderId="1" xfId="0" applyNumberFormat="1" applyFont="1" applyBorder="1" applyAlignment="1">
      <alignment horizontal="center" vertical="center"/>
    </xf>
    <xf numFmtId="37" fontId="224" fillId="0" borderId="1" xfId="0" applyNumberFormat="1" applyFont="1" applyBorder="1" applyAlignment="1">
      <alignment horizontal="center" vertical="center"/>
    </xf>
    <xf numFmtId="37" fontId="225" fillId="0" borderId="1" xfId="0" applyNumberFormat="1" applyFont="1" applyBorder="1" applyAlignment="1">
      <alignment horizontal="center" vertical="center" wrapText="1"/>
    </xf>
    <xf numFmtId="37" fontId="226" fillId="0" borderId="0" xfId="0" applyNumberFormat="1" applyFont="1" applyAlignment="1">
      <alignment horizontal="right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/>
    </xf>
    <xf numFmtId="37" fontId="229" fillId="0" borderId="0" xfId="0" applyNumberFormat="1" applyFont="1" applyAlignment="1">
      <alignment horizontal="center" vertical="center"/>
    </xf>
    <xf numFmtId="37" fontId="230" fillId="0" borderId="0" xfId="0" applyNumberFormat="1" applyFont="1" applyAlignment="1">
      <alignment horizontal="center" vertical="center"/>
    </xf>
    <xf numFmtId="37" fontId="231" fillId="0" borderId="0" xfId="0" applyNumberFormat="1" applyFont="1" applyAlignment="1">
      <alignment horizontal="center" vertical="center"/>
    </xf>
    <xf numFmtId="10" fontId="232" fillId="0" borderId="0" xfId="0" applyNumberFormat="1" applyFont="1" applyAlignment="1">
      <alignment horizontal="center" vertical="center"/>
    </xf>
    <xf numFmtId="37" fontId="233" fillId="0" borderId="0" xfId="0" applyNumberFormat="1" applyFont="1" applyAlignment="1">
      <alignment horizontal="right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center" vertical="center"/>
    </xf>
    <xf numFmtId="10" fontId="237" fillId="0" borderId="0" xfId="0" applyNumberFormat="1" applyFont="1" applyAlignment="1">
      <alignment horizontal="center" vertical="center"/>
    </xf>
    <xf numFmtId="37" fontId="238" fillId="0" borderId="0" xfId="0" applyNumberFormat="1" applyFont="1" applyAlignment="1">
      <alignment horizontal="right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/>
    </xf>
    <xf numFmtId="37" fontId="243" fillId="0" borderId="0" xfId="0" applyNumberFormat="1" applyFont="1" applyAlignment="1">
      <alignment horizontal="center" vertical="center"/>
    </xf>
    <xf numFmtId="10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right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/>
    </xf>
    <xf numFmtId="37" fontId="248" fillId="0" borderId="0" xfId="0" applyNumberFormat="1" applyFont="1" applyAlignment="1">
      <alignment horizontal="center" vertical="center"/>
    </xf>
    <xf numFmtId="37" fontId="249" fillId="0" borderId="0" xfId="0" applyNumberFormat="1" applyFont="1" applyAlignment="1">
      <alignment horizontal="center" vertical="center"/>
    </xf>
    <xf numFmtId="37" fontId="250" fillId="0" borderId="0" xfId="0" applyNumberFormat="1" applyFont="1" applyAlignment="1">
      <alignment horizontal="center" vertical="center"/>
    </xf>
    <xf numFmtId="10" fontId="251" fillId="0" borderId="0" xfId="0" applyNumberFormat="1" applyFont="1" applyAlignment="1">
      <alignment horizontal="center" vertical="center"/>
    </xf>
    <xf numFmtId="37" fontId="252" fillId="0" borderId="0" xfId="0" applyNumberFormat="1" applyFont="1" applyAlignment="1">
      <alignment horizontal="right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/>
    </xf>
    <xf numFmtId="37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center" vertical="center"/>
    </xf>
    <xf numFmtId="37" fontId="257" fillId="0" borderId="0" xfId="0" applyNumberFormat="1" applyFont="1" applyAlignment="1">
      <alignment horizontal="right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center" vertical="center"/>
    </xf>
    <xf numFmtId="37" fontId="261" fillId="0" borderId="0" xfId="0" applyNumberFormat="1" applyFont="1" applyAlignment="1">
      <alignment horizontal="center" vertical="center"/>
    </xf>
    <xf numFmtId="37" fontId="262" fillId="0" borderId="0" xfId="0" applyNumberFormat="1" applyFont="1" applyAlignment="1">
      <alignment horizontal="center" vertical="center"/>
    </xf>
    <xf numFmtId="10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right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/>
    </xf>
    <xf numFmtId="37" fontId="267" fillId="0" borderId="0" xfId="0" applyNumberFormat="1" applyFont="1" applyAlignment="1">
      <alignment horizontal="center" vertical="center"/>
    </xf>
    <xf numFmtId="37" fontId="268" fillId="0" borderId="3" xfId="0" applyNumberFormat="1" applyFont="1" applyBorder="1" applyAlignment="1">
      <alignment horizontal="center" vertical="center"/>
    </xf>
    <xf numFmtId="37" fontId="269" fillId="0" borderId="3" xfId="0" applyNumberFormat="1" applyFont="1" applyBorder="1" applyAlignment="1">
      <alignment horizontal="center" vertical="center"/>
    </xf>
    <xf numFmtId="37" fontId="270" fillId="0" borderId="3" xfId="0" applyNumberFormat="1" applyFont="1" applyBorder="1" applyAlignment="1">
      <alignment horizontal="center" vertical="center"/>
    </xf>
    <xf numFmtId="37" fontId="271" fillId="0" borderId="3" xfId="0" applyNumberFormat="1" applyFont="1" applyBorder="1" applyAlignment="1">
      <alignment horizontal="center" vertical="center"/>
    </xf>
    <xf numFmtId="37" fontId="272" fillId="0" borderId="3" xfId="0" applyNumberFormat="1" applyFont="1" applyBorder="1" applyAlignment="1">
      <alignment horizontal="center" vertical="center"/>
    </xf>
    <xf numFmtId="10" fontId="273" fillId="0" borderId="3" xfId="0" applyNumberFormat="1" applyFont="1" applyBorder="1" applyAlignment="1">
      <alignment horizontal="center" vertical="center"/>
    </xf>
    <xf numFmtId="37" fontId="274" fillId="0" borderId="4" xfId="0" applyNumberFormat="1" applyFont="1" applyBorder="1" applyAlignment="1">
      <alignment horizontal="center" vertical="center"/>
    </xf>
    <xf numFmtId="37" fontId="275" fillId="0" borderId="4" xfId="0" applyNumberFormat="1" applyFont="1" applyBorder="1" applyAlignment="1">
      <alignment horizontal="center" vertical="center"/>
    </xf>
    <xf numFmtId="37" fontId="276" fillId="0" borderId="4" xfId="0" applyNumberFormat="1" applyFont="1" applyBorder="1" applyAlignment="1">
      <alignment horizontal="center" vertical="center"/>
    </xf>
    <xf numFmtId="37" fontId="277" fillId="0" borderId="4" xfId="0" applyNumberFormat="1" applyFont="1" applyBorder="1" applyAlignment="1">
      <alignment horizontal="center" vertical="center"/>
    </xf>
    <xf numFmtId="37" fontId="278" fillId="0" borderId="4" xfId="0" applyNumberFormat="1" applyFont="1" applyBorder="1" applyAlignment="1">
      <alignment horizontal="center" vertical="center"/>
    </xf>
    <xf numFmtId="37" fontId="283" fillId="0" borderId="1" xfId="0" applyNumberFormat="1" applyFont="1" applyBorder="1" applyAlignment="1">
      <alignment horizontal="center" vertical="center"/>
    </xf>
    <xf numFmtId="37" fontId="299" fillId="0" borderId="1" xfId="0" applyNumberFormat="1" applyFont="1" applyBorder="1" applyAlignment="1">
      <alignment horizontal="center" vertical="center"/>
    </xf>
    <xf numFmtId="37" fontId="300" fillId="0" borderId="1" xfId="0" applyNumberFormat="1" applyFont="1" applyBorder="1" applyAlignment="1">
      <alignment horizontal="center" vertical="center"/>
    </xf>
    <xf numFmtId="37" fontId="301" fillId="0" borderId="1" xfId="0" applyNumberFormat="1" applyFont="1" applyBorder="1" applyAlignment="1">
      <alignment horizontal="center" vertical="center"/>
    </xf>
    <xf numFmtId="37" fontId="302" fillId="0" borderId="1" xfId="0" applyNumberFormat="1" applyFont="1" applyBorder="1" applyAlignment="1">
      <alignment horizontal="center" vertical="center"/>
    </xf>
    <xf numFmtId="37" fontId="307" fillId="0" borderId="3" xfId="0" applyNumberFormat="1" applyFont="1" applyBorder="1" applyAlignment="1">
      <alignment horizontal="center" vertical="center"/>
    </xf>
    <xf numFmtId="37" fontId="308" fillId="0" borderId="3" xfId="0" applyNumberFormat="1" applyFont="1" applyBorder="1" applyAlignment="1">
      <alignment horizontal="center" vertical="center"/>
    </xf>
    <xf numFmtId="37" fontId="309" fillId="0" borderId="3" xfId="0" applyNumberFormat="1" applyFont="1" applyBorder="1" applyAlignment="1">
      <alignment horizontal="center" vertical="center"/>
    </xf>
    <xf numFmtId="37" fontId="310" fillId="0" borderId="3" xfId="0" applyNumberFormat="1" applyFont="1" applyBorder="1" applyAlignment="1">
      <alignment horizontal="center" vertical="center"/>
    </xf>
    <xf numFmtId="37" fontId="311" fillId="0" borderId="3" xfId="0" applyNumberFormat="1" applyFont="1" applyBorder="1" applyAlignment="1">
      <alignment horizontal="center" vertical="center"/>
    </xf>
    <xf numFmtId="37" fontId="312" fillId="0" borderId="3" xfId="0" applyNumberFormat="1" applyFont="1" applyBorder="1" applyAlignment="1">
      <alignment horizontal="center" vertical="center"/>
    </xf>
    <xf numFmtId="37" fontId="313" fillId="0" borderId="3" xfId="0" applyNumberFormat="1" applyFont="1" applyBorder="1" applyAlignment="1">
      <alignment horizontal="center" vertical="center"/>
    </xf>
    <xf numFmtId="37" fontId="314" fillId="0" borderId="3" xfId="0" applyNumberFormat="1" applyFont="1" applyBorder="1" applyAlignment="1">
      <alignment horizontal="center" vertical="center"/>
    </xf>
    <xf numFmtId="37" fontId="315" fillId="0" borderId="3" xfId="0" applyNumberFormat="1" applyFont="1" applyBorder="1" applyAlignment="1">
      <alignment horizontal="center" vertical="center"/>
    </xf>
    <xf numFmtId="37" fontId="316" fillId="0" borderId="3" xfId="0" applyNumberFormat="1" applyFont="1" applyBorder="1" applyAlignment="1">
      <alignment horizontal="center" vertical="center"/>
    </xf>
    <xf numFmtId="37" fontId="317" fillId="0" borderId="3" xfId="0" applyNumberFormat="1" applyFont="1" applyBorder="1" applyAlignment="1">
      <alignment horizontal="center" vertical="center"/>
    </xf>
    <xf numFmtId="10" fontId="318" fillId="0" borderId="3" xfId="0" applyNumberFormat="1" applyFont="1" applyBorder="1" applyAlignment="1">
      <alignment horizontal="center" vertical="center"/>
    </xf>
    <xf numFmtId="37" fontId="319" fillId="0" borderId="4" xfId="0" applyNumberFormat="1" applyFont="1" applyBorder="1" applyAlignment="1">
      <alignment horizontal="center" vertical="center"/>
    </xf>
    <xf numFmtId="37" fontId="320" fillId="0" borderId="4" xfId="0" applyNumberFormat="1" applyFont="1" applyBorder="1" applyAlignment="1">
      <alignment horizontal="center" vertical="center"/>
    </xf>
    <xf numFmtId="37" fontId="321" fillId="0" borderId="4" xfId="0" applyNumberFormat="1" applyFont="1" applyBorder="1" applyAlignment="1">
      <alignment horizontal="center" vertical="center"/>
    </xf>
    <xf numFmtId="37" fontId="322" fillId="0" borderId="4" xfId="0" applyNumberFormat="1" applyFont="1" applyBorder="1" applyAlignment="1">
      <alignment horizontal="center" vertical="center"/>
    </xf>
    <xf numFmtId="37" fontId="323" fillId="0" borderId="4" xfId="0" applyNumberFormat="1" applyFont="1" applyBorder="1" applyAlignment="1">
      <alignment horizontal="center" vertical="center"/>
    </xf>
    <xf numFmtId="37" fontId="324" fillId="0" borderId="4" xfId="0" applyNumberFormat="1" applyFont="1" applyBorder="1" applyAlignment="1">
      <alignment horizontal="center" vertical="center"/>
    </xf>
    <xf numFmtId="37" fontId="325" fillId="0" borderId="4" xfId="0" applyNumberFormat="1" applyFont="1" applyBorder="1" applyAlignment="1">
      <alignment horizontal="center" vertical="center"/>
    </xf>
    <xf numFmtId="37" fontId="326" fillId="0" borderId="4" xfId="0" applyNumberFormat="1" applyFont="1" applyBorder="1" applyAlignment="1">
      <alignment horizontal="center" vertical="center"/>
    </xf>
    <xf numFmtId="37" fontId="327" fillId="0" borderId="4" xfId="0" applyNumberFormat="1" applyFont="1" applyBorder="1" applyAlignment="1">
      <alignment horizontal="center" vertical="center"/>
    </xf>
    <xf numFmtId="37" fontId="328" fillId="0" borderId="4" xfId="0" applyNumberFormat="1" applyFont="1" applyBorder="1" applyAlignment="1">
      <alignment horizontal="center" vertical="center"/>
    </xf>
    <xf numFmtId="37" fontId="329" fillId="0" borderId="4" xfId="0" applyNumberFormat="1" applyFont="1" applyBorder="1" applyAlignment="1">
      <alignment horizontal="center" vertical="center"/>
    </xf>
    <xf numFmtId="37" fontId="334" fillId="0" borderId="1" xfId="0" applyNumberFormat="1" applyFont="1" applyBorder="1" applyAlignment="1">
      <alignment horizontal="center" vertical="center"/>
    </xf>
    <xf numFmtId="37" fontId="335" fillId="0" borderId="1" xfId="0" applyNumberFormat="1" applyFont="1" applyBorder="1" applyAlignment="1">
      <alignment horizontal="center" vertical="center"/>
    </xf>
    <xf numFmtId="37" fontId="336" fillId="0" borderId="1" xfId="0" applyNumberFormat="1" applyFont="1" applyBorder="1" applyAlignment="1">
      <alignment horizontal="center" vertical="center"/>
    </xf>
    <xf numFmtId="37" fontId="337" fillId="0" borderId="1" xfId="0" applyNumberFormat="1" applyFont="1" applyBorder="1" applyAlignment="1">
      <alignment horizontal="center" vertical="center" wrapText="1"/>
    </xf>
    <xf numFmtId="37" fontId="338" fillId="0" borderId="1" xfId="0" applyNumberFormat="1" applyFont="1" applyBorder="1" applyAlignment="1">
      <alignment horizontal="center" vertical="center" wrapText="1"/>
    </xf>
    <xf numFmtId="37" fontId="339" fillId="0" borderId="0" xfId="0" applyNumberFormat="1" applyFont="1" applyAlignment="1">
      <alignment horizontal="right" vertical="center"/>
    </xf>
    <xf numFmtId="37" fontId="340" fillId="0" borderId="0" xfId="0" applyNumberFormat="1" applyFont="1" applyAlignment="1">
      <alignment horizontal="center" vertical="center"/>
    </xf>
    <xf numFmtId="10" fontId="341" fillId="0" borderId="0" xfId="0" applyNumberFormat="1" applyFont="1" applyAlignment="1">
      <alignment horizontal="center" vertical="center"/>
    </xf>
    <xf numFmtId="10" fontId="342" fillId="0" borderId="0" xfId="0" applyNumberFormat="1" applyFont="1" applyAlignment="1">
      <alignment horizontal="center" vertical="center"/>
    </xf>
    <xf numFmtId="37" fontId="343" fillId="0" borderId="0" xfId="0" applyNumberFormat="1" applyFont="1" applyAlignment="1">
      <alignment horizontal="right" vertical="center"/>
    </xf>
    <xf numFmtId="37" fontId="344" fillId="0" borderId="0" xfId="0" applyNumberFormat="1" applyFont="1" applyAlignment="1">
      <alignment horizontal="center" vertical="center"/>
    </xf>
    <xf numFmtId="10" fontId="345" fillId="0" borderId="0" xfId="0" applyNumberFormat="1" applyFont="1" applyAlignment="1">
      <alignment horizontal="center" vertical="center"/>
    </xf>
    <xf numFmtId="10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right" vertical="center"/>
    </xf>
    <xf numFmtId="37" fontId="348" fillId="0" borderId="0" xfId="0" applyNumberFormat="1" applyFont="1" applyAlignment="1">
      <alignment horizontal="center" vertical="center"/>
    </xf>
    <xf numFmtId="10" fontId="349" fillId="0" borderId="0" xfId="0" applyNumberFormat="1" applyFont="1" applyAlignment="1">
      <alignment horizontal="center" vertical="center"/>
    </xf>
    <xf numFmtId="10" fontId="350" fillId="0" borderId="0" xfId="0" applyNumberFormat="1" applyFont="1" applyAlignment="1">
      <alignment horizontal="center" vertical="center"/>
    </xf>
    <xf numFmtId="37" fontId="351" fillId="0" borderId="0" xfId="0" applyNumberFormat="1" applyFont="1" applyAlignment="1">
      <alignment horizontal="right" vertical="center"/>
    </xf>
    <xf numFmtId="37" fontId="352" fillId="0" borderId="0" xfId="0" applyNumberFormat="1" applyFont="1" applyAlignment="1">
      <alignment horizontal="center" vertical="center"/>
    </xf>
    <xf numFmtId="10" fontId="353" fillId="0" borderId="0" xfId="0" applyNumberFormat="1" applyFont="1" applyAlignment="1">
      <alignment horizontal="center" vertical="center"/>
    </xf>
    <xf numFmtId="10" fontId="354" fillId="0" borderId="0" xfId="0" applyNumberFormat="1" applyFont="1" applyAlignment="1">
      <alignment horizontal="center" vertical="center"/>
    </xf>
    <xf numFmtId="37" fontId="355" fillId="0" borderId="1" xfId="0" applyNumberFormat="1" applyFont="1" applyBorder="1" applyAlignment="1">
      <alignment horizontal="center" vertical="center"/>
    </xf>
    <xf numFmtId="37" fontId="356" fillId="0" borderId="3" xfId="0" applyNumberFormat="1" applyFont="1" applyBorder="1" applyAlignment="1">
      <alignment horizontal="center" vertical="center"/>
    </xf>
    <xf numFmtId="10" fontId="357" fillId="0" borderId="3" xfId="0" applyNumberFormat="1" applyFont="1" applyBorder="1" applyAlignment="1">
      <alignment horizontal="center" vertical="center"/>
    </xf>
    <xf numFmtId="10" fontId="358" fillId="0" borderId="3" xfId="0" applyNumberFormat="1" applyFont="1" applyBorder="1" applyAlignment="1">
      <alignment horizontal="center" vertical="center"/>
    </xf>
    <xf numFmtId="37" fontId="359" fillId="0" borderId="4" xfId="0" applyNumberFormat="1" applyFont="1" applyBorder="1" applyAlignment="1">
      <alignment horizontal="center" vertical="center"/>
    </xf>
    <xf numFmtId="37" fontId="360" fillId="0" borderId="4" xfId="0" applyNumberFormat="1" applyFont="1" applyBorder="1" applyAlignment="1">
      <alignment horizontal="center" vertical="center"/>
    </xf>
    <xf numFmtId="37" fontId="361" fillId="0" borderId="4" xfId="0" applyNumberFormat="1" applyFont="1" applyBorder="1" applyAlignment="1">
      <alignment horizontal="center" vertical="center"/>
    </xf>
    <xf numFmtId="37" fontId="369" fillId="0" borderId="1" xfId="0" applyNumberFormat="1" applyFont="1" applyBorder="1" applyAlignment="1">
      <alignment horizontal="center" vertical="center"/>
    </xf>
    <xf numFmtId="37" fontId="370" fillId="0" borderId="1" xfId="0" applyNumberFormat="1" applyFont="1" applyBorder="1" applyAlignment="1">
      <alignment horizontal="center" vertical="center" wrapText="1"/>
    </xf>
    <xf numFmtId="37" fontId="371" fillId="0" borderId="1" xfId="0" applyNumberFormat="1" applyFont="1" applyBorder="1" applyAlignment="1">
      <alignment horizontal="center" vertical="center" wrapText="1"/>
    </xf>
    <xf numFmtId="37" fontId="372" fillId="0" borderId="1" xfId="0" applyNumberFormat="1" applyFont="1" applyBorder="1" applyAlignment="1">
      <alignment horizontal="center" vertical="center" wrapText="1"/>
    </xf>
    <xf numFmtId="37" fontId="373" fillId="0" borderId="1" xfId="0" applyNumberFormat="1" applyFont="1" applyBorder="1" applyAlignment="1">
      <alignment horizontal="center" vertical="center" wrapText="1"/>
    </xf>
    <xf numFmtId="37" fontId="374" fillId="0" borderId="1" xfId="0" applyNumberFormat="1" applyFont="1" applyBorder="1" applyAlignment="1">
      <alignment horizontal="center" vertical="center" wrapText="1"/>
    </xf>
    <xf numFmtId="37" fontId="375" fillId="0" borderId="1" xfId="0" applyNumberFormat="1" applyFont="1" applyBorder="1" applyAlignment="1">
      <alignment horizontal="center" vertical="center" wrapText="1"/>
    </xf>
    <xf numFmtId="37" fontId="376" fillId="0" borderId="1" xfId="0" applyNumberFormat="1" applyFont="1" applyBorder="1" applyAlignment="1">
      <alignment horizontal="center" vertical="center" wrapText="1"/>
    </xf>
    <xf numFmtId="37" fontId="377" fillId="0" borderId="1" xfId="0" applyNumberFormat="1" applyFont="1" applyBorder="1" applyAlignment="1">
      <alignment horizontal="center" vertical="center" wrapText="1"/>
    </xf>
    <xf numFmtId="37" fontId="378" fillId="0" borderId="1" xfId="0" applyNumberFormat="1" applyFont="1" applyBorder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/>
    </xf>
    <xf numFmtId="37" fontId="381" fillId="0" borderId="0" xfId="0" applyNumberFormat="1" applyFont="1" applyAlignment="1">
      <alignment horizontal="center" vertical="center"/>
    </xf>
    <xf numFmtId="37" fontId="382" fillId="0" borderId="0" xfId="0" applyNumberFormat="1" applyFont="1" applyAlignment="1">
      <alignment horizontal="center" vertical="center"/>
    </xf>
    <xf numFmtId="37" fontId="383" fillId="0" borderId="0" xfId="0" applyNumberFormat="1" applyFont="1" applyAlignment="1">
      <alignment horizontal="center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/>
    </xf>
    <xf numFmtId="37" fontId="387" fillId="0" borderId="0" xfId="0" applyNumberFormat="1" applyFont="1" applyAlignment="1">
      <alignment horizontal="center" vertical="center"/>
    </xf>
    <xf numFmtId="37" fontId="388" fillId="0" borderId="0" xfId="0" applyNumberFormat="1" applyFont="1" applyAlignment="1">
      <alignment horizontal="center" vertical="center"/>
    </xf>
    <xf numFmtId="37" fontId="389" fillId="0" borderId="0" xfId="0" applyNumberFormat="1" applyFont="1" applyAlignment="1">
      <alignment horizontal="center" vertical="center"/>
    </xf>
    <xf numFmtId="37" fontId="390" fillId="0" borderId="0" xfId="0" applyNumberFormat="1" applyFont="1" applyAlignment="1">
      <alignment horizontal="center" vertical="center"/>
    </xf>
    <xf numFmtId="37" fontId="391" fillId="0" borderId="3" xfId="0" applyNumberFormat="1" applyFont="1" applyBorder="1" applyAlignment="1">
      <alignment horizontal="center" vertical="center"/>
    </xf>
    <xf numFmtId="37" fontId="392" fillId="0" borderId="3" xfId="0" applyNumberFormat="1" applyFont="1" applyBorder="1" applyAlignment="1">
      <alignment horizontal="center" vertical="center"/>
    </xf>
    <xf numFmtId="37" fontId="393" fillId="0" borderId="3" xfId="0" applyNumberFormat="1" applyFont="1" applyBorder="1" applyAlignment="1">
      <alignment horizontal="center" vertical="center"/>
    </xf>
    <xf numFmtId="37" fontId="394" fillId="0" borderId="3" xfId="0" applyNumberFormat="1" applyFont="1" applyBorder="1" applyAlignment="1">
      <alignment horizontal="center" vertical="center"/>
    </xf>
    <xf numFmtId="37" fontId="395" fillId="0" borderId="3" xfId="0" applyNumberFormat="1" applyFont="1" applyBorder="1" applyAlignment="1">
      <alignment horizontal="center" vertical="center"/>
    </xf>
    <xf numFmtId="37" fontId="396" fillId="0" borderId="3" xfId="0" applyNumberFormat="1" applyFont="1" applyBorder="1" applyAlignment="1">
      <alignment horizontal="center" vertical="center"/>
    </xf>
    <xf numFmtId="37" fontId="397" fillId="0" borderId="3" xfId="0" applyNumberFormat="1" applyFont="1" applyBorder="1" applyAlignment="1">
      <alignment horizontal="center" vertical="center"/>
    </xf>
    <xf numFmtId="37" fontId="398" fillId="0" borderId="4" xfId="0" applyNumberFormat="1" applyFont="1" applyBorder="1" applyAlignment="1">
      <alignment horizontal="center" vertical="center"/>
    </xf>
    <xf numFmtId="37" fontId="399" fillId="0" borderId="4" xfId="0" applyNumberFormat="1" applyFont="1" applyBorder="1" applyAlignment="1">
      <alignment horizontal="center" vertical="center"/>
    </xf>
    <xf numFmtId="37" fontId="400" fillId="0" borderId="4" xfId="0" applyNumberFormat="1" applyFont="1" applyBorder="1" applyAlignment="1">
      <alignment horizontal="center" vertical="center"/>
    </xf>
    <xf numFmtId="37" fontId="401" fillId="0" borderId="4" xfId="0" applyNumberFormat="1" applyFont="1" applyBorder="1" applyAlignment="1">
      <alignment horizontal="center" vertical="center"/>
    </xf>
    <xf numFmtId="37" fontId="402" fillId="0" borderId="4" xfId="0" applyNumberFormat="1" applyFont="1" applyBorder="1" applyAlignment="1">
      <alignment horizontal="center" vertical="center"/>
    </xf>
    <xf numFmtId="37" fontId="403" fillId="0" borderId="4" xfId="0" applyNumberFormat="1" applyFont="1" applyBorder="1" applyAlignment="1">
      <alignment horizontal="center" vertical="center"/>
    </xf>
    <xf numFmtId="37" fontId="410" fillId="0" borderId="0" xfId="0" applyNumberFormat="1" applyFont="1" applyAlignment="1">
      <alignment horizontal="center" vertical="center"/>
    </xf>
    <xf numFmtId="37" fontId="411" fillId="0" borderId="1" xfId="0" applyNumberFormat="1" applyFont="1" applyBorder="1" applyAlignment="1">
      <alignment horizontal="center" vertical="center" wrapText="1"/>
    </xf>
    <xf numFmtId="37" fontId="412" fillId="0" borderId="1" xfId="0" applyNumberFormat="1" applyFont="1" applyBorder="1" applyAlignment="1">
      <alignment horizontal="center" vertical="center" wrapText="1"/>
    </xf>
    <xf numFmtId="37" fontId="413" fillId="0" borderId="1" xfId="0" applyNumberFormat="1" applyFont="1" applyBorder="1" applyAlignment="1">
      <alignment horizontal="center" vertical="center" wrapText="1"/>
    </xf>
    <xf numFmtId="37" fontId="414" fillId="0" borderId="1" xfId="0" applyNumberFormat="1" applyFont="1" applyBorder="1" applyAlignment="1">
      <alignment horizontal="center" vertical="center" wrapText="1"/>
    </xf>
    <xf numFmtId="37" fontId="415" fillId="0" borderId="1" xfId="0" applyNumberFormat="1" applyFont="1" applyBorder="1" applyAlignment="1">
      <alignment horizontal="center" vertical="center" wrapText="1"/>
    </xf>
    <xf numFmtId="37" fontId="416" fillId="0" borderId="1" xfId="0" applyNumberFormat="1" applyFont="1" applyBorder="1" applyAlignment="1">
      <alignment horizontal="center" vertical="center" wrapText="1"/>
    </xf>
    <xf numFmtId="37" fontId="417" fillId="0" borderId="1" xfId="0" applyNumberFormat="1" applyFont="1" applyBorder="1" applyAlignment="1">
      <alignment horizontal="center" vertical="center" wrapText="1"/>
    </xf>
    <xf numFmtId="37" fontId="418" fillId="0" borderId="1" xfId="0" applyNumberFormat="1" applyFont="1" applyBorder="1" applyAlignment="1">
      <alignment horizontal="center" vertical="center" wrapText="1"/>
    </xf>
    <xf numFmtId="37" fontId="419" fillId="0" borderId="1" xfId="0" applyNumberFormat="1" applyFont="1" applyBorder="1" applyAlignment="1">
      <alignment horizontal="center" vertical="center" wrapText="1"/>
    </xf>
    <xf numFmtId="37" fontId="420" fillId="0" borderId="0" xfId="0" applyNumberFormat="1" applyFont="1" applyAlignment="1">
      <alignment horizontal="center" vertical="center" wrapText="1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center" vertical="center"/>
    </xf>
    <xf numFmtId="37" fontId="426" fillId="0" borderId="0" xfId="0" applyNumberFormat="1" applyFont="1" applyAlignment="1">
      <alignment horizontal="center" vertical="center"/>
    </xf>
    <xf numFmtId="37" fontId="427" fillId="0" borderId="0" xfId="0" applyNumberFormat="1" applyFont="1" applyAlignment="1">
      <alignment horizontal="center" vertical="center" wrapText="1"/>
    </xf>
    <xf numFmtId="37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center" vertical="center" wrapText="1"/>
    </xf>
    <xf numFmtId="37" fontId="435" fillId="0" borderId="0" xfId="0" applyNumberFormat="1" applyFont="1" applyAlignment="1">
      <alignment horizontal="center" vertical="center"/>
    </xf>
    <xf numFmtId="37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/>
    </xf>
    <xf numFmtId="37" fontId="444" fillId="0" borderId="0" xfId="0" applyNumberFormat="1" applyFont="1" applyAlignment="1">
      <alignment horizontal="center" vertical="center"/>
    </xf>
    <xf numFmtId="37" fontId="445" fillId="0" borderId="3" xfId="0" applyNumberFormat="1" applyFont="1" applyBorder="1" applyAlignment="1">
      <alignment horizontal="center" vertical="center"/>
    </xf>
    <xf numFmtId="37" fontId="446" fillId="0" borderId="3" xfId="0" applyNumberFormat="1" applyFont="1" applyBorder="1" applyAlignment="1">
      <alignment horizontal="center" vertical="center"/>
    </xf>
    <xf numFmtId="37" fontId="447" fillId="0" borderId="3" xfId="0" applyNumberFormat="1" applyFont="1" applyBorder="1" applyAlignment="1">
      <alignment horizontal="center" vertical="center"/>
    </xf>
    <xf numFmtId="37" fontId="448" fillId="0" borderId="3" xfId="0" applyNumberFormat="1" applyFont="1" applyBorder="1" applyAlignment="1">
      <alignment horizontal="center" vertical="center"/>
    </xf>
    <xf numFmtId="37" fontId="449" fillId="0" borderId="3" xfId="0" applyNumberFormat="1" applyFont="1" applyBorder="1" applyAlignment="1">
      <alignment horizontal="center" vertical="center"/>
    </xf>
    <xf numFmtId="37" fontId="450" fillId="0" borderId="3" xfId="0" applyNumberFormat="1" applyFont="1" applyBorder="1" applyAlignment="1">
      <alignment horizontal="center" vertical="center"/>
    </xf>
    <xf numFmtId="37" fontId="451" fillId="0" borderId="3" xfId="0" applyNumberFormat="1" applyFont="1" applyBorder="1" applyAlignment="1">
      <alignment horizontal="center" vertical="center"/>
    </xf>
    <xf numFmtId="37" fontId="452" fillId="0" borderId="4" xfId="0" applyNumberFormat="1" applyFont="1" applyBorder="1" applyAlignment="1">
      <alignment horizontal="center" vertical="center"/>
    </xf>
    <xf numFmtId="37" fontId="453" fillId="0" borderId="4" xfId="0" applyNumberFormat="1" applyFont="1" applyBorder="1" applyAlignment="1">
      <alignment horizontal="center" vertical="center"/>
    </xf>
    <xf numFmtId="37" fontId="454" fillId="0" borderId="4" xfId="0" applyNumberFormat="1" applyFont="1" applyBorder="1" applyAlignment="1">
      <alignment horizontal="center" vertical="center"/>
    </xf>
    <xf numFmtId="37" fontId="455" fillId="0" borderId="4" xfId="0" applyNumberFormat="1" applyFont="1" applyBorder="1" applyAlignment="1">
      <alignment horizontal="center" vertical="center"/>
    </xf>
    <xf numFmtId="37" fontId="456" fillId="0" borderId="4" xfId="0" applyNumberFormat="1" applyFont="1" applyBorder="1" applyAlignment="1">
      <alignment horizontal="center" vertical="center"/>
    </xf>
    <xf numFmtId="37" fontId="457" fillId="0" borderId="4" xfId="0" applyNumberFormat="1" applyFont="1" applyBorder="1" applyAlignment="1">
      <alignment horizontal="center" vertical="center"/>
    </xf>
    <xf numFmtId="37" fontId="464" fillId="0" borderId="0" xfId="0" applyNumberFormat="1" applyFont="1" applyAlignment="1">
      <alignment horizontal="center" vertical="center"/>
    </xf>
    <xf numFmtId="37" fontId="465" fillId="0" borderId="1" xfId="0" applyNumberFormat="1" applyFont="1" applyBorder="1" applyAlignment="1">
      <alignment horizontal="center" vertical="center" wrapText="1"/>
    </xf>
    <xf numFmtId="37" fontId="466" fillId="0" borderId="1" xfId="0" applyNumberFormat="1" applyFont="1" applyBorder="1" applyAlignment="1">
      <alignment horizontal="center" vertical="center" wrapText="1"/>
    </xf>
    <xf numFmtId="37" fontId="467" fillId="0" borderId="1" xfId="0" applyNumberFormat="1" applyFont="1" applyBorder="1" applyAlignment="1">
      <alignment horizontal="center" vertical="center" wrapText="1"/>
    </xf>
    <xf numFmtId="37" fontId="468" fillId="0" borderId="1" xfId="0" applyNumberFormat="1" applyFont="1" applyBorder="1" applyAlignment="1">
      <alignment horizontal="center" vertical="center" wrapText="1"/>
    </xf>
    <xf numFmtId="37" fontId="469" fillId="0" borderId="1" xfId="0" applyNumberFormat="1" applyFont="1" applyBorder="1" applyAlignment="1">
      <alignment horizontal="center" vertical="center" wrapText="1"/>
    </xf>
    <xf numFmtId="37" fontId="470" fillId="0" borderId="1" xfId="0" applyNumberFormat="1" applyFont="1" applyBorder="1" applyAlignment="1">
      <alignment horizontal="center" vertical="center" wrapText="1"/>
    </xf>
    <xf numFmtId="37" fontId="471" fillId="0" borderId="1" xfId="0" applyNumberFormat="1" applyFont="1" applyBorder="1" applyAlignment="1">
      <alignment horizontal="center" vertical="center" wrapText="1"/>
    </xf>
    <xf numFmtId="37" fontId="472" fillId="0" borderId="1" xfId="0" applyNumberFormat="1" applyFont="1" applyBorder="1" applyAlignment="1">
      <alignment horizontal="center" vertical="center" wrapText="1"/>
    </xf>
    <xf numFmtId="37" fontId="473" fillId="0" borderId="0" xfId="0" applyNumberFormat="1" applyFont="1" applyAlignment="1">
      <alignment horizontal="center" vertical="center" wrapText="1"/>
    </xf>
    <xf numFmtId="37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center" vertical="center"/>
    </xf>
    <xf numFmtId="37" fontId="478" fillId="0" borderId="0" xfId="0" applyNumberFormat="1" applyFont="1" applyAlignment="1">
      <alignment horizontal="center" vertical="center"/>
    </xf>
    <xf numFmtId="37" fontId="479" fillId="0" borderId="0" xfId="0" applyNumberFormat="1" applyFont="1" applyAlignment="1">
      <alignment horizontal="center" vertical="center"/>
    </xf>
    <xf numFmtId="37" fontId="480" fillId="0" borderId="0" xfId="0" applyNumberFormat="1" applyFont="1" applyAlignment="1">
      <alignment horizontal="center" vertical="center"/>
    </xf>
    <xf numFmtId="37" fontId="481" fillId="0" borderId="0" xfId="0" applyNumberFormat="1" applyFont="1" applyAlignment="1">
      <alignment horizontal="center" vertical="center"/>
    </xf>
    <xf numFmtId="37" fontId="482" fillId="0" borderId="0" xfId="0" applyNumberFormat="1" applyFont="1" applyAlignment="1">
      <alignment horizontal="center" vertical="center" wrapText="1"/>
    </xf>
    <xf numFmtId="37" fontId="483" fillId="0" borderId="0" xfId="0" applyNumberFormat="1" applyFont="1" applyAlignment="1">
      <alignment horizontal="center" vertical="center"/>
    </xf>
    <xf numFmtId="37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/>
    </xf>
    <xf numFmtId="37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center" vertical="center" wrapText="1"/>
    </xf>
    <xf numFmtId="37" fontId="488" fillId="0" borderId="0" xfId="0" applyNumberFormat="1" applyFont="1" applyAlignment="1">
      <alignment horizontal="center" vertical="center"/>
    </xf>
    <xf numFmtId="37" fontId="489" fillId="0" borderId="0" xfId="0" applyNumberFormat="1" applyFont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center" vertical="center" wrapText="1"/>
    </xf>
    <xf numFmtId="37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 wrapText="1"/>
    </xf>
    <xf numFmtId="37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/>
    </xf>
    <xf numFmtId="37" fontId="500" fillId="0" borderId="0" xfId="0" applyNumberFormat="1" applyFont="1" applyAlignment="1">
      <alignment horizontal="center" vertical="center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 wrapText="1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 wrapText="1"/>
    </xf>
    <xf numFmtId="37" fontId="508" fillId="0" borderId="0" xfId="0" applyNumberFormat="1" applyFont="1" applyAlignment="1">
      <alignment horizontal="center" vertical="center"/>
    </xf>
    <xf numFmtId="37" fontId="509" fillId="0" borderId="0" xfId="0" applyNumberFormat="1" applyFont="1" applyAlignment="1">
      <alignment horizontal="center" vertical="center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 wrapText="1"/>
    </xf>
    <xf numFmtId="37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 wrapText="1"/>
    </xf>
    <xf numFmtId="37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 wrapText="1"/>
    </xf>
    <xf numFmtId="37" fontId="523" fillId="0" borderId="0" xfId="0" applyNumberFormat="1" applyFont="1" applyAlignment="1">
      <alignment horizontal="center" vertical="center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 wrapText="1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 wrapText="1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 wrapText="1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/>
    </xf>
    <xf numFmtId="37" fontId="542" fillId="0" borderId="0" xfId="0" applyNumberFormat="1" applyFont="1" applyAlignment="1">
      <alignment horizontal="center" vertical="center" wrapText="1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 wrapText="1"/>
    </xf>
    <xf numFmtId="37" fontId="548" fillId="0" borderId="0" xfId="0" applyNumberFormat="1" applyFont="1" applyAlignment="1">
      <alignment horizontal="center" vertical="center"/>
    </xf>
    <xf numFmtId="37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/>
    </xf>
    <xf numFmtId="37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 wrapText="1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/>
    </xf>
    <xf numFmtId="37" fontId="557" fillId="0" borderId="0" xfId="0" applyNumberFormat="1" applyFont="1" applyAlignment="1">
      <alignment horizontal="center" vertical="center" wrapText="1"/>
    </xf>
    <xf numFmtId="37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37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 wrapText="1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center" vertical="center"/>
    </xf>
    <xf numFmtId="37" fontId="566" fillId="0" borderId="0" xfId="0" applyNumberFormat="1" applyFont="1" applyAlignment="1">
      <alignment horizontal="center" vertical="center"/>
    </xf>
    <xf numFmtId="37" fontId="567" fillId="0" borderId="0" xfId="0" applyNumberFormat="1" applyFont="1" applyAlignment="1">
      <alignment horizontal="center" vertical="center" wrapText="1"/>
    </xf>
    <xf numFmtId="37" fontId="568" fillId="0" borderId="0" xfId="0" applyNumberFormat="1" applyFont="1" applyAlignment="1">
      <alignment horizontal="center" vertical="center"/>
    </xf>
    <xf numFmtId="37" fontId="569" fillId="0" borderId="0" xfId="0" applyNumberFormat="1" applyFont="1" applyAlignment="1">
      <alignment horizontal="center" vertical="center"/>
    </xf>
    <xf numFmtId="37" fontId="570" fillId="0" borderId="0" xfId="0" applyNumberFormat="1" applyFont="1" applyAlignment="1">
      <alignment horizontal="center" vertical="center"/>
    </xf>
    <xf numFmtId="37" fontId="571" fillId="0" borderId="0" xfId="0" applyNumberFormat="1" applyFont="1" applyAlignment="1">
      <alignment horizontal="center" vertical="center"/>
    </xf>
    <xf numFmtId="37" fontId="572" fillId="0" borderId="0" xfId="0" applyNumberFormat="1" applyFont="1" applyAlignment="1">
      <alignment horizontal="center" vertical="center"/>
    </xf>
    <xf numFmtId="37" fontId="573" fillId="0" borderId="0" xfId="0" applyNumberFormat="1" applyFont="1" applyAlignment="1">
      <alignment horizontal="center" vertical="center"/>
    </xf>
    <xf numFmtId="37" fontId="574" fillId="0" borderId="0" xfId="0" applyNumberFormat="1" applyFont="1" applyAlignment="1">
      <alignment horizontal="center" vertical="center"/>
    </xf>
    <xf numFmtId="37" fontId="575" fillId="0" borderId="0" xfId="0" applyNumberFormat="1" applyFont="1" applyAlignment="1">
      <alignment horizontal="center" vertical="center"/>
    </xf>
    <xf numFmtId="37" fontId="576" fillId="0" borderId="0" xfId="0" applyNumberFormat="1" applyFont="1" applyAlignment="1">
      <alignment horizontal="center" vertical="center" wrapText="1"/>
    </xf>
    <xf numFmtId="37" fontId="577" fillId="0" borderId="0" xfId="0" applyNumberFormat="1" applyFont="1" applyAlignment="1">
      <alignment horizontal="center" vertical="center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/>
    </xf>
    <xf numFmtId="37" fontId="582" fillId="0" borderId="0" xfId="0" applyNumberFormat="1" applyFont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 wrapText="1"/>
    </xf>
    <xf numFmtId="37" fontId="586" fillId="0" borderId="0" xfId="0" applyNumberFormat="1" applyFont="1" applyAlignment="1">
      <alignment horizontal="center" vertical="center"/>
    </xf>
    <xf numFmtId="37" fontId="587" fillId="0" borderId="0" xfId="0" applyNumberFormat="1" applyFont="1" applyAlignment="1">
      <alignment horizontal="center" vertical="center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0" xfId="0" applyNumberFormat="1" applyFont="1" applyAlignment="1">
      <alignment horizontal="center" vertical="center"/>
    </xf>
    <xf numFmtId="37" fontId="592" fillId="0" borderId="0" xfId="0" applyNumberFormat="1" applyFont="1" applyAlignment="1">
      <alignment horizontal="center" vertical="center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 wrapText="1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 wrapText="1"/>
    </xf>
    <xf numFmtId="37" fontId="600" fillId="0" borderId="0" xfId="0" applyNumberFormat="1" applyFont="1" applyAlignment="1">
      <alignment horizontal="center" vertical="center"/>
    </xf>
    <xf numFmtId="37" fontId="601" fillId="0" borderId="0" xfId="0" applyNumberFormat="1" applyFont="1" applyAlignment="1">
      <alignment horizontal="center" vertical="center"/>
    </xf>
    <xf numFmtId="37" fontId="602" fillId="0" borderId="0" xfId="0" applyNumberFormat="1" applyFont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4" fillId="0" borderId="3" xfId="0" applyNumberFormat="1" applyFont="1" applyBorder="1" applyAlignment="1">
      <alignment horizontal="center" vertical="center"/>
    </xf>
    <xf numFmtId="37" fontId="605" fillId="0" borderId="3" xfId="0" applyNumberFormat="1" applyFont="1" applyBorder="1" applyAlignment="1">
      <alignment horizontal="center" vertical="center"/>
    </xf>
    <xf numFmtId="37" fontId="606" fillId="0" borderId="3" xfId="0" applyNumberFormat="1" applyFont="1" applyBorder="1" applyAlignment="1">
      <alignment horizontal="center" vertical="center"/>
    </xf>
    <xf numFmtId="37" fontId="607" fillId="0" borderId="3" xfId="0" applyNumberFormat="1" applyFont="1" applyBorder="1" applyAlignment="1">
      <alignment horizontal="center" vertical="center"/>
    </xf>
    <xf numFmtId="37" fontId="608" fillId="0" borderId="3" xfId="0" applyNumberFormat="1" applyFont="1" applyBorder="1" applyAlignment="1">
      <alignment horizontal="center" vertical="center"/>
    </xf>
    <xf numFmtId="37" fontId="609" fillId="0" borderId="3" xfId="0" applyNumberFormat="1" applyFont="1" applyBorder="1" applyAlignment="1">
      <alignment horizontal="center" vertical="center"/>
    </xf>
    <xf numFmtId="37" fontId="610" fillId="0" borderId="3" xfId="0" applyNumberFormat="1" applyFont="1" applyBorder="1" applyAlignment="1">
      <alignment horizontal="center" vertical="center"/>
    </xf>
    <xf numFmtId="37" fontId="611" fillId="0" borderId="3" xfId="0" applyNumberFormat="1" applyFont="1" applyBorder="1" applyAlignment="1">
      <alignment horizontal="center" vertical="center"/>
    </xf>
    <xf numFmtId="37" fontId="612" fillId="0" borderId="3" xfId="0" applyNumberFormat="1" applyFont="1" applyBorder="1" applyAlignment="1">
      <alignment horizontal="center" vertical="center"/>
    </xf>
    <xf numFmtId="37" fontId="613" fillId="0" borderId="4" xfId="0" applyNumberFormat="1" applyFont="1" applyBorder="1" applyAlignment="1">
      <alignment horizontal="center" vertical="center"/>
    </xf>
    <xf numFmtId="37" fontId="614" fillId="0" borderId="4" xfId="0" applyNumberFormat="1" applyFont="1" applyBorder="1" applyAlignment="1">
      <alignment horizontal="center" vertical="center"/>
    </xf>
    <xf numFmtId="37" fontId="615" fillId="0" borderId="4" xfId="0" applyNumberFormat="1" applyFont="1" applyBorder="1" applyAlignment="1">
      <alignment horizontal="center" vertical="center"/>
    </xf>
    <xf numFmtId="37" fontId="616" fillId="0" borderId="4" xfId="0" applyNumberFormat="1" applyFont="1" applyBorder="1" applyAlignment="1">
      <alignment horizontal="center" vertical="center"/>
    </xf>
    <xf numFmtId="37" fontId="617" fillId="0" borderId="4" xfId="0" applyNumberFormat="1" applyFont="1" applyBorder="1" applyAlignment="1">
      <alignment horizontal="center" vertical="center"/>
    </xf>
    <xf numFmtId="37" fontId="618" fillId="0" borderId="4" xfId="0" applyNumberFormat="1" applyFont="1" applyBorder="1" applyAlignment="1">
      <alignment horizontal="center" vertical="center"/>
    </xf>
    <xf numFmtId="37" fontId="619" fillId="0" borderId="4" xfId="0" applyNumberFormat="1" applyFont="1" applyBorder="1" applyAlignment="1">
      <alignment horizontal="center" vertical="center"/>
    </xf>
    <xf numFmtId="37" fontId="620" fillId="0" borderId="4" xfId="0" applyNumberFormat="1" applyFont="1" applyBorder="1" applyAlignment="1">
      <alignment horizontal="center" vertical="center"/>
    </xf>
    <xf numFmtId="37" fontId="628" fillId="0" borderId="0" xfId="0" applyNumberFormat="1" applyFont="1" applyAlignment="1">
      <alignment horizontal="center" vertical="center"/>
    </xf>
    <xf numFmtId="37" fontId="629" fillId="0" borderId="1" xfId="0" applyNumberFormat="1" applyFont="1" applyBorder="1" applyAlignment="1">
      <alignment horizontal="center" vertical="center" wrapText="1"/>
    </xf>
    <xf numFmtId="37" fontId="630" fillId="0" borderId="1" xfId="0" applyNumberFormat="1" applyFont="1" applyBorder="1" applyAlignment="1">
      <alignment horizontal="center" vertical="center" wrapText="1"/>
    </xf>
    <xf numFmtId="37" fontId="631" fillId="0" borderId="1" xfId="0" applyNumberFormat="1" applyFont="1" applyBorder="1" applyAlignment="1">
      <alignment horizontal="center" vertical="center" wrapText="1"/>
    </xf>
    <xf numFmtId="37" fontId="632" fillId="0" borderId="1" xfId="0" applyNumberFormat="1" applyFont="1" applyBorder="1" applyAlignment="1">
      <alignment horizontal="center" vertical="center" wrapText="1"/>
    </xf>
    <xf numFmtId="37" fontId="633" fillId="0" borderId="1" xfId="0" applyNumberFormat="1" applyFont="1" applyBorder="1" applyAlignment="1">
      <alignment horizontal="center" vertical="center" wrapText="1"/>
    </xf>
    <xf numFmtId="37" fontId="634" fillId="0" borderId="1" xfId="0" applyNumberFormat="1" applyFont="1" applyBorder="1" applyAlignment="1">
      <alignment horizontal="center" vertical="center" wrapText="1"/>
    </xf>
    <xf numFmtId="37" fontId="635" fillId="0" borderId="1" xfId="0" applyNumberFormat="1" applyFont="1" applyBorder="1" applyAlignment="1">
      <alignment horizontal="center" vertical="center" wrapText="1"/>
    </xf>
    <xf numFmtId="37" fontId="636" fillId="0" borderId="1" xfId="0" applyNumberFormat="1" applyFont="1" applyBorder="1" applyAlignment="1">
      <alignment horizontal="center" vertical="center" wrapText="1"/>
    </xf>
    <xf numFmtId="37" fontId="637" fillId="0" borderId="0" xfId="0" applyNumberFormat="1" applyFont="1" applyAlignment="1">
      <alignment horizontal="center" vertical="center" wrapText="1"/>
    </xf>
    <xf numFmtId="37" fontId="638" fillId="0" borderId="0" xfId="0" applyNumberFormat="1" applyFont="1" applyAlignment="1">
      <alignment horizontal="center" vertical="center"/>
    </xf>
    <xf numFmtId="37" fontId="639" fillId="0" borderId="0" xfId="0" applyNumberFormat="1" applyFont="1" applyAlignment="1">
      <alignment horizontal="center" vertical="center"/>
    </xf>
    <xf numFmtId="37" fontId="640" fillId="0" borderId="0" xfId="0" applyNumberFormat="1" applyFont="1" applyAlignment="1">
      <alignment horizontal="center" vertical="center"/>
    </xf>
    <xf numFmtId="37" fontId="641" fillId="0" borderId="0" xfId="0" applyNumberFormat="1" applyFont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 wrapText="1"/>
    </xf>
    <xf numFmtId="37" fontId="647" fillId="0" borderId="0" xfId="0" applyNumberFormat="1" applyFont="1" applyAlignment="1">
      <alignment horizontal="center" vertical="center"/>
    </xf>
    <xf numFmtId="37" fontId="648" fillId="0" borderId="0" xfId="0" applyNumberFormat="1" applyFont="1" applyAlignment="1">
      <alignment horizontal="center" vertical="center"/>
    </xf>
    <xf numFmtId="37" fontId="649" fillId="0" borderId="0" xfId="0" applyNumberFormat="1" applyFont="1" applyAlignment="1">
      <alignment horizontal="center" vertical="center"/>
    </xf>
    <xf numFmtId="37" fontId="650" fillId="0" borderId="0" xfId="0" applyNumberFormat="1" applyFont="1" applyAlignment="1">
      <alignment horizontal="center" vertical="center"/>
    </xf>
    <xf numFmtId="37" fontId="651" fillId="0" borderId="0" xfId="0" applyNumberFormat="1" applyFont="1" applyAlignment="1">
      <alignment horizontal="center" vertical="center"/>
    </xf>
    <xf numFmtId="37" fontId="652" fillId="0" borderId="0" xfId="0" applyNumberFormat="1" applyFont="1" applyAlignment="1">
      <alignment horizontal="center" vertical="center"/>
    </xf>
    <xf numFmtId="37" fontId="653" fillId="0" borderId="0" xfId="0" applyNumberFormat="1" applyFont="1" applyAlignment="1">
      <alignment horizontal="center" vertical="center"/>
    </xf>
    <xf numFmtId="37" fontId="654" fillId="0" borderId="0" xfId="0" applyNumberFormat="1" applyFont="1" applyAlignment="1">
      <alignment horizontal="center" vertical="center"/>
    </xf>
    <xf numFmtId="37" fontId="655" fillId="0" borderId="0" xfId="0" applyNumberFormat="1" applyFont="1" applyAlignment="1">
      <alignment horizontal="center" vertical="center" wrapText="1"/>
    </xf>
    <xf numFmtId="37" fontId="656" fillId="0" borderId="0" xfId="0" applyNumberFormat="1" applyFont="1" applyAlignment="1">
      <alignment horizontal="center" vertical="center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center" vertical="center"/>
    </xf>
    <xf numFmtId="37" fontId="660" fillId="0" borderId="0" xfId="0" applyNumberFormat="1" applyFont="1" applyAlignment="1">
      <alignment horizontal="center" vertical="center" wrapText="1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 wrapText="1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/>
    </xf>
    <xf numFmtId="37" fontId="677" fillId="0" borderId="0" xfId="0" applyNumberFormat="1" applyFont="1" applyAlignment="1">
      <alignment horizontal="center" vertical="center"/>
    </xf>
    <xf numFmtId="37" fontId="678" fillId="0" borderId="3" xfId="0" applyNumberFormat="1" applyFont="1" applyBorder="1" applyAlignment="1">
      <alignment horizontal="center" vertical="center"/>
    </xf>
    <xf numFmtId="37" fontId="679" fillId="0" borderId="3" xfId="0" applyNumberFormat="1" applyFont="1" applyBorder="1" applyAlignment="1">
      <alignment horizontal="center" vertical="center"/>
    </xf>
    <xf numFmtId="37" fontId="680" fillId="0" borderId="3" xfId="0" applyNumberFormat="1" applyFont="1" applyBorder="1" applyAlignment="1">
      <alignment horizontal="center" vertical="center"/>
    </xf>
    <xf numFmtId="37" fontId="681" fillId="0" borderId="3" xfId="0" applyNumberFormat="1" applyFont="1" applyBorder="1" applyAlignment="1">
      <alignment horizontal="center" vertical="center"/>
    </xf>
    <xf numFmtId="37" fontId="682" fillId="0" borderId="3" xfId="0" applyNumberFormat="1" applyFont="1" applyBorder="1" applyAlignment="1">
      <alignment horizontal="center" vertical="center"/>
    </xf>
    <xf numFmtId="37" fontId="683" fillId="0" borderId="3" xfId="0" applyNumberFormat="1" applyFont="1" applyBorder="1" applyAlignment="1">
      <alignment horizontal="center" vertical="center"/>
    </xf>
    <xf numFmtId="37" fontId="684" fillId="0" borderId="3" xfId="0" applyNumberFormat="1" applyFont="1" applyBorder="1" applyAlignment="1">
      <alignment horizontal="center" vertical="center"/>
    </xf>
    <xf numFmtId="37" fontId="685" fillId="0" borderId="3" xfId="0" applyNumberFormat="1" applyFont="1" applyBorder="1" applyAlignment="1">
      <alignment horizontal="center" vertical="center"/>
    </xf>
    <xf numFmtId="37" fontId="686" fillId="0" borderId="3" xfId="0" applyNumberFormat="1" applyFont="1" applyBorder="1" applyAlignment="1">
      <alignment horizontal="center" vertical="center"/>
    </xf>
    <xf numFmtId="37" fontId="687" fillId="0" borderId="4" xfId="0" applyNumberFormat="1" applyFont="1" applyBorder="1" applyAlignment="1">
      <alignment horizontal="center" vertical="center"/>
    </xf>
    <xf numFmtId="37" fontId="688" fillId="0" borderId="4" xfId="0" applyNumberFormat="1" applyFont="1" applyBorder="1" applyAlignment="1">
      <alignment horizontal="center" vertical="center"/>
    </xf>
    <xf numFmtId="37" fontId="689" fillId="0" borderId="4" xfId="0" applyNumberFormat="1" applyFont="1" applyBorder="1" applyAlignment="1">
      <alignment horizontal="center" vertical="center"/>
    </xf>
    <xf numFmtId="37" fontId="690" fillId="0" borderId="4" xfId="0" applyNumberFormat="1" applyFont="1" applyBorder="1" applyAlignment="1">
      <alignment horizontal="center" vertical="center"/>
    </xf>
    <xf numFmtId="37" fontId="691" fillId="0" borderId="4" xfId="0" applyNumberFormat="1" applyFont="1" applyBorder="1" applyAlignment="1">
      <alignment horizontal="center" vertical="center"/>
    </xf>
    <xf numFmtId="37" fontId="692" fillId="0" borderId="4" xfId="0" applyNumberFormat="1" applyFont="1" applyBorder="1" applyAlignment="1">
      <alignment horizontal="center" vertical="center"/>
    </xf>
    <xf numFmtId="37" fontId="693" fillId="0" borderId="4" xfId="0" applyNumberFormat="1" applyFont="1" applyBorder="1" applyAlignment="1">
      <alignment horizontal="center" vertical="center"/>
    </xf>
    <xf numFmtId="37" fontId="694" fillId="0" borderId="4" xfId="0" applyNumberFormat="1" applyFont="1" applyBorder="1" applyAlignment="1">
      <alignment horizontal="center" vertical="center"/>
    </xf>
    <xf numFmtId="37" fontId="702" fillId="0" borderId="1" xfId="0" applyNumberFormat="1" applyFont="1" applyBorder="1" applyAlignment="1">
      <alignment horizontal="center" vertical="center"/>
    </xf>
    <xf numFmtId="37" fontId="703" fillId="0" borderId="1" xfId="0" applyNumberFormat="1" applyFont="1" applyBorder="1" applyAlignment="1">
      <alignment horizontal="center" vertical="center" wrapText="1"/>
    </xf>
    <xf numFmtId="37" fontId="704" fillId="0" borderId="1" xfId="0" applyNumberFormat="1" applyFont="1" applyBorder="1" applyAlignment="1">
      <alignment horizontal="center" vertical="center" wrapText="1"/>
    </xf>
    <xf numFmtId="37" fontId="705" fillId="0" borderId="1" xfId="0" applyNumberFormat="1" applyFont="1" applyBorder="1" applyAlignment="1">
      <alignment horizontal="center" vertical="center" wrapText="1"/>
    </xf>
    <xf numFmtId="37" fontId="706" fillId="0" borderId="1" xfId="0" applyNumberFormat="1" applyFont="1" applyBorder="1" applyAlignment="1">
      <alignment horizontal="center" vertical="center" wrapText="1"/>
    </xf>
    <xf numFmtId="37" fontId="707" fillId="0" borderId="1" xfId="0" applyNumberFormat="1" applyFont="1" applyBorder="1" applyAlignment="1">
      <alignment horizontal="center" vertical="center" wrapText="1"/>
    </xf>
    <xf numFmtId="37" fontId="708" fillId="0" borderId="1" xfId="0" applyNumberFormat="1" applyFont="1" applyBorder="1" applyAlignment="1">
      <alignment horizontal="center" vertical="center" wrapText="1"/>
    </xf>
    <xf numFmtId="37" fontId="709" fillId="0" borderId="1" xfId="0" applyNumberFormat="1" applyFont="1" applyBorder="1" applyAlignment="1">
      <alignment horizontal="center" vertical="center" wrapText="1"/>
    </xf>
    <xf numFmtId="37" fontId="710" fillId="0" borderId="1" xfId="0" applyNumberFormat="1" applyFont="1" applyBorder="1" applyAlignment="1">
      <alignment horizontal="center" vertical="center" wrapText="1"/>
    </xf>
    <xf numFmtId="37" fontId="711" fillId="0" borderId="1" xfId="0" applyNumberFormat="1" applyFont="1" applyBorder="1" applyAlignment="1">
      <alignment horizontal="center" vertical="center" wrapText="1"/>
    </xf>
    <xf numFmtId="37" fontId="712" fillId="0" borderId="1" xfId="0" applyNumberFormat="1" applyFont="1" applyBorder="1" applyAlignment="1">
      <alignment horizontal="center" vertical="center" wrapText="1"/>
    </xf>
    <xf numFmtId="37" fontId="713" fillId="0" borderId="0" xfId="0" applyNumberFormat="1" applyFont="1" applyAlignment="1">
      <alignment horizontal="center" vertical="center" wrapText="1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/>
    </xf>
    <xf numFmtId="10" fontId="718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/>
    </xf>
    <xf numFmtId="10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 wrapText="1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8" fillId="0" borderId="0" xfId="0" applyNumberFormat="1" applyFont="1" applyAlignment="1">
      <alignment horizontal="center" vertical="center"/>
    </xf>
    <xf numFmtId="10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10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 wrapText="1"/>
    </xf>
    <xf numFmtId="37" fontId="736" fillId="0" borderId="0" xfId="0" applyNumberFormat="1" applyFont="1" applyAlignment="1">
      <alignment horizontal="center" vertical="center"/>
    </xf>
    <xf numFmtId="37" fontId="737" fillId="0" borderId="0" xfId="0" applyNumberFormat="1" applyFont="1" applyAlignment="1">
      <alignment horizontal="center" vertical="center"/>
    </xf>
    <xf numFmtId="37" fontId="738" fillId="0" borderId="0" xfId="0" applyNumberFormat="1" applyFont="1" applyAlignment="1">
      <alignment horizontal="center" vertical="center"/>
    </xf>
    <xf numFmtId="37" fontId="739" fillId="0" borderId="0" xfId="0" applyNumberFormat="1" applyFont="1" applyAlignment="1">
      <alignment horizontal="center" vertical="center"/>
    </xf>
    <xf numFmtId="10" fontId="740" fillId="0" borderId="0" xfId="0" applyNumberFormat="1" applyFont="1" applyAlignment="1">
      <alignment horizontal="center" vertical="center"/>
    </xf>
    <xf numFmtId="37" fontId="741" fillId="0" borderId="0" xfId="0" applyNumberFormat="1" applyFont="1" applyAlignment="1">
      <alignment horizontal="center" vertical="center"/>
    </xf>
    <xf numFmtId="37" fontId="742" fillId="0" borderId="0" xfId="0" applyNumberFormat="1" applyFont="1" applyAlignment="1">
      <alignment horizontal="center" vertical="center"/>
    </xf>
    <xf numFmtId="37" fontId="743" fillId="0" borderId="0" xfId="0" applyNumberFormat="1" applyFont="1" applyAlignment="1">
      <alignment horizontal="center" vertical="center"/>
    </xf>
    <xf numFmtId="37" fontId="744" fillId="0" borderId="0" xfId="0" applyNumberFormat="1" applyFont="1" applyAlignment="1">
      <alignment horizontal="center" vertical="center"/>
    </xf>
    <xf numFmtId="10" fontId="745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 wrapText="1"/>
    </xf>
    <xf numFmtId="37" fontId="747" fillId="0" borderId="0" xfId="0" applyNumberFormat="1" applyFont="1" applyAlignment="1">
      <alignment horizontal="center" vertical="center"/>
    </xf>
    <xf numFmtId="37" fontId="748" fillId="0" borderId="0" xfId="0" applyNumberFormat="1" applyFont="1" applyAlignment="1">
      <alignment horizontal="center" vertical="center"/>
    </xf>
    <xf numFmtId="37" fontId="749" fillId="0" borderId="0" xfId="0" applyNumberFormat="1" applyFont="1" applyAlignment="1">
      <alignment horizontal="center" vertical="center"/>
    </xf>
    <xf numFmtId="37" fontId="750" fillId="0" borderId="0" xfId="0" applyNumberFormat="1" applyFont="1" applyAlignment="1">
      <alignment horizontal="center" vertical="center"/>
    </xf>
    <xf numFmtId="10" fontId="751" fillId="0" borderId="0" xfId="0" applyNumberFormat="1" applyFont="1" applyAlignment="1">
      <alignment horizontal="center" vertical="center"/>
    </xf>
    <xf numFmtId="37" fontId="752" fillId="0" borderId="0" xfId="0" applyNumberFormat="1" applyFont="1" applyAlignment="1">
      <alignment horizontal="center" vertical="center"/>
    </xf>
    <xf numFmtId="37" fontId="753" fillId="0" borderId="0" xfId="0" applyNumberFormat="1" applyFont="1" applyAlignment="1">
      <alignment horizontal="center" vertical="center"/>
    </xf>
    <xf numFmtId="37" fontId="754" fillId="0" borderId="0" xfId="0" applyNumberFormat="1" applyFont="1" applyAlignment="1">
      <alignment horizontal="center" vertical="center"/>
    </xf>
    <xf numFmtId="37" fontId="755" fillId="0" borderId="0" xfId="0" applyNumberFormat="1" applyFont="1" applyAlignment="1">
      <alignment horizontal="center" vertical="center"/>
    </xf>
    <xf numFmtId="10" fontId="756" fillId="0" borderId="0" xfId="0" applyNumberFormat="1" applyFont="1" applyAlignment="1">
      <alignment horizontal="center" vertical="center"/>
    </xf>
    <xf numFmtId="37" fontId="757" fillId="0" borderId="0" xfId="0" applyNumberFormat="1" applyFont="1" applyAlignment="1">
      <alignment horizontal="center" vertical="center" wrapText="1"/>
    </xf>
    <xf numFmtId="37" fontId="758" fillId="0" borderId="0" xfId="0" applyNumberFormat="1" applyFont="1" applyAlignment="1">
      <alignment horizontal="center" vertical="center"/>
    </xf>
    <xf numFmtId="37" fontId="759" fillId="0" borderId="0" xfId="0" applyNumberFormat="1" applyFont="1" applyAlignment="1">
      <alignment horizontal="center" vertical="center"/>
    </xf>
    <xf numFmtId="37" fontId="760" fillId="0" borderId="0" xfId="0" applyNumberFormat="1" applyFont="1" applyAlignment="1">
      <alignment horizontal="center" vertical="center"/>
    </xf>
    <xf numFmtId="37" fontId="761" fillId="0" borderId="0" xfId="0" applyNumberFormat="1" applyFont="1" applyAlignment="1">
      <alignment horizontal="center" vertical="center"/>
    </xf>
    <xf numFmtId="10" fontId="762" fillId="0" borderId="0" xfId="0" applyNumberFormat="1" applyFont="1" applyAlignment="1">
      <alignment horizontal="center" vertical="center"/>
    </xf>
    <xf numFmtId="37" fontId="763" fillId="0" borderId="3" xfId="0" applyNumberFormat="1" applyFont="1" applyBorder="1" applyAlignment="1">
      <alignment horizontal="center" vertical="center"/>
    </xf>
    <xf numFmtId="37" fontId="764" fillId="0" borderId="3" xfId="0" applyNumberFormat="1" applyFont="1" applyBorder="1" applyAlignment="1">
      <alignment horizontal="center" vertical="center"/>
    </xf>
    <xf numFmtId="37" fontId="765" fillId="0" borderId="3" xfId="0" applyNumberFormat="1" applyFont="1" applyBorder="1" applyAlignment="1">
      <alignment horizontal="center" vertical="center"/>
    </xf>
    <xf numFmtId="37" fontId="766" fillId="0" borderId="3" xfId="0" applyNumberFormat="1" applyFont="1" applyBorder="1" applyAlignment="1">
      <alignment horizontal="center" vertical="center"/>
    </xf>
    <xf numFmtId="37" fontId="767" fillId="0" borderId="3" xfId="0" applyNumberFormat="1" applyFont="1" applyBorder="1" applyAlignment="1">
      <alignment horizontal="center" vertical="center"/>
    </xf>
    <xf numFmtId="10" fontId="768" fillId="0" borderId="3" xfId="0" applyNumberFormat="1" applyFont="1" applyBorder="1" applyAlignment="1">
      <alignment horizontal="center" vertical="center"/>
    </xf>
    <xf numFmtId="37" fontId="769" fillId="0" borderId="3" xfId="0" applyNumberFormat="1" applyFont="1" applyBorder="1" applyAlignment="1">
      <alignment horizontal="center" vertical="center"/>
    </xf>
    <xf numFmtId="37" fontId="770" fillId="0" borderId="3" xfId="0" applyNumberFormat="1" applyFont="1" applyBorder="1" applyAlignment="1">
      <alignment horizontal="center" vertical="center"/>
    </xf>
    <xf numFmtId="37" fontId="771" fillId="0" borderId="3" xfId="0" applyNumberFormat="1" applyFont="1" applyBorder="1" applyAlignment="1">
      <alignment horizontal="center" vertical="center"/>
    </xf>
    <xf numFmtId="37" fontId="772" fillId="0" borderId="3" xfId="0" applyNumberFormat="1" applyFont="1" applyBorder="1" applyAlignment="1">
      <alignment horizontal="center" vertical="center"/>
    </xf>
    <xf numFmtId="10" fontId="773" fillId="0" borderId="3" xfId="0" applyNumberFormat="1" applyFont="1" applyBorder="1" applyAlignment="1">
      <alignment horizontal="center" vertical="center"/>
    </xf>
    <xf numFmtId="37" fontId="774" fillId="0" borderId="4" xfId="0" applyNumberFormat="1" applyFont="1" applyBorder="1" applyAlignment="1">
      <alignment horizontal="center" vertical="center"/>
    </xf>
    <xf numFmtId="37" fontId="775" fillId="0" borderId="4" xfId="0" applyNumberFormat="1" applyFont="1" applyBorder="1" applyAlignment="1">
      <alignment horizontal="center" vertical="center"/>
    </xf>
    <xf numFmtId="37" fontId="776" fillId="0" borderId="4" xfId="0" applyNumberFormat="1" applyFont="1" applyBorder="1" applyAlignment="1">
      <alignment horizontal="center" vertical="center"/>
    </xf>
    <xf numFmtId="37" fontId="777" fillId="0" borderId="4" xfId="0" applyNumberFormat="1" applyFont="1" applyBorder="1" applyAlignment="1">
      <alignment horizontal="center" vertical="center"/>
    </xf>
    <xf numFmtId="37" fontId="778" fillId="0" borderId="4" xfId="0" applyNumberFormat="1" applyFont="1" applyBorder="1" applyAlignment="1">
      <alignment horizontal="center" vertical="center"/>
    </xf>
    <xf numFmtId="37" fontId="779" fillId="0" borderId="4" xfId="0" applyNumberFormat="1" applyFont="1" applyBorder="1" applyAlignment="1">
      <alignment horizontal="center" vertical="center"/>
    </xf>
    <xf numFmtId="37" fontId="780" fillId="0" borderId="4" xfId="0" applyNumberFormat="1" applyFont="1" applyBorder="1" applyAlignment="1">
      <alignment horizontal="center" vertical="center"/>
    </xf>
    <xf numFmtId="37" fontId="781" fillId="0" borderId="4" xfId="0" applyNumberFormat="1" applyFont="1" applyBorder="1" applyAlignment="1">
      <alignment horizontal="center" vertical="center"/>
    </xf>
    <xf numFmtId="37" fontId="782" fillId="0" borderId="4" xfId="0" applyNumberFormat="1" applyFont="1" applyBorder="1" applyAlignment="1">
      <alignment horizontal="center" vertical="center"/>
    </xf>
    <xf numFmtId="37" fontId="783" fillId="0" borderId="4" xfId="0" applyNumberFormat="1" applyFont="1" applyBorder="1" applyAlignment="1">
      <alignment horizontal="center" vertical="center"/>
    </xf>
    <xf numFmtId="37" fontId="790" fillId="0" borderId="1" xfId="0" applyNumberFormat="1" applyFont="1" applyBorder="1" applyAlignment="1">
      <alignment horizontal="center" vertical="center" wrapText="1"/>
    </xf>
    <xf numFmtId="37" fontId="791" fillId="0" borderId="1" xfId="0" applyNumberFormat="1" applyFont="1" applyBorder="1" applyAlignment="1">
      <alignment horizontal="center" vertical="center" wrapText="1"/>
    </xf>
    <xf numFmtId="37" fontId="792" fillId="0" borderId="1" xfId="0" applyNumberFormat="1" applyFont="1" applyBorder="1" applyAlignment="1">
      <alignment horizontal="center" vertical="center" wrapText="1"/>
    </xf>
    <xf numFmtId="37" fontId="793" fillId="0" borderId="1" xfId="0" applyNumberFormat="1" applyFont="1" applyBorder="1" applyAlignment="1">
      <alignment horizontal="center" vertical="center" wrapText="1"/>
    </xf>
    <xf numFmtId="37" fontId="794" fillId="0" borderId="1" xfId="0" applyNumberFormat="1" applyFont="1" applyBorder="1" applyAlignment="1">
      <alignment horizontal="center" vertical="center" wrapText="1"/>
    </xf>
    <xf numFmtId="37" fontId="795" fillId="0" borderId="1" xfId="0" applyNumberFormat="1" applyFont="1" applyBorder="1" applyAlignment="1">
      <alignment horizontal="center" vertical="center" wrapText="1"/>
    </xf>
    <xf numFmtId="37" fontId="796" fillId="0" borderId="1" xfId="0" applyNumberFormat="1" applyFont="1" applyBorder="1" applyAlignment="1">
      <alignment horizontal="center" vertical="center" wrapText="1"/>
    </xf>
    <xf numFmtId="37" fontId="797" fillId="0" borderId="1" xfId="0" applyNumberFormat="1" applyFont="1" applyBorder="1" applyAlignment="1">
      <alignment horizontal="center" vertical="center" wrapText="1"/>
    </xf>
    <xf numFmtId="37" fontId="798" fillId="0" borderId="0" xfId="0" applyNumberFormat="1" applyFont="1" applyAlignment="1">
      <alignment horizontal="center" vertical="center" wrapText="1"/>
    </xf>
    <xf numFmtId="37" fontId="799" fillId="0" borderId="0" xfId="0" applyNumberFormat="1" applyFont="1" applyAlignment="1">
      <alignment horizontal="center" vertical="center"/>
    </xf>
    <xf numFmtId="37" fontId="800" fillId="0" borderId="0" xfId="0" applyNumberFormat="1" applyFont="1" applyAlignment="1">
      <alignment horizontal="center" vertical="center"/>
    </xf>
    <xf numFmtId="37" fontId="801" fillId="0" borderId="0" xfId="0" applyNumberFormat="1" applyFont="1" applyAlignment="1">
      <alignment horizontal="center" vertical="center"/>
    </xf>
    <xf numFmtId="37" fontId="802" fillId="0" borderId="0" xfId="0" applyNumberFormat="1" applyFont="1" applyAlignment="1">
      <alignment horizontal="center" vertical="center"/>
    </xf>
    <xf numFmtId="37" fontId="803" fillId="0" borderId="0" xfId="0" applyNumberFormat="1" applyFont="1" applyAlignment="1">
      <alignment horizontal="center" vertical="center"/>
    </xf>
    <xf numFmtId="37" fontId="804" fillId="0" borderId="0" xfId="0" applyNumberFormat="1" applyFont="1" applyAlignment="1">
      <alignment horizontal="center" vertical="center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center" vertical="center"/>
    </xf>
    <xf numFmtId="37" fontId="807" fillId="0" borderId="0" xfId="0" applyNumberFormat="1" applyFont="1" applyAlignment="1">
      <alignment horizontal="center" vertical="center" wrapText="1"/>
    </xf>
    <xf numFmtId="37" fontId="808" fillId="0" borderId="0" xfId="0" applyNumberFormat="1" applyFont="1" applyAlignment="1">
      <alignment horizontal="center" vertical="center"/>
    </xf>
    <xf numFmtId="37" fontId="809" fillId="0" borderId="0" xfId="0" applyNumberFormat="1" applyFont="1" applyAlignment="1">
      <alignment horizontal="center" vertical="center"/>
    </xf>
    <xf numFmtId="37" fontId="810" fillId="0" borderId="0" xfId="0" applyNumberFormat="1" applyFont="1" applyAlignment="1">
      <alignment horizontal="center" vertical="center"/>
    </xf>
    <xf numFmtId="37" fontId="811" fillId="0" borderId="0" xfId="0" applyNumberFormat="1" applyFont="1" applyAlignment="1">
      <alignment horizontal="center" vertical="center"/>
    </xf>
    <xf numFmtId="37" fontId="812" fillId="0" borderId="0" xfId="0" applyNumberFormat="1" applyFont="1" applyAlignment="1">
      <alignment horizontal="center" vertical="center" wrapText="1"/>
    </xf>
    <xf numFmtId="37" fontId="813" fillId="0" borderId="0" xfId="0" applyNumberFormat="1" applyFont="1" applyAlignment="1">
      <alignment horizontal="center" vertical="center"/>
    </xf>
    <xf numFmtId="37" fontId="814" fillId="0" borderId="0" xfId="0" applyNumberFormat="1" applyFont="1" applyAlignment="1">
      <alignment horizontal="center" vertical="center"/>
    </xf>
    <xf numFmtId="37" fontId="815" fillId="0" borderId="0" xfId="0" applyNumberFormat="1" applyFont="1" applyAlignment="1">
      <alignment horizontal="center" vertical="center"/>
    </xf>
    <xf numFmtId="37" fontId="816" fillId="0" borderId="0" xfId="0" applyNumberFormat="1" applyFont="1" applyAlignment="1">
      <alignment horizontal="center" vertical="center"/>
    </xf>
    <xf numFmtId="37" fontId="817" fillId="0" borderId="0" xfId="0" applyNumberFormat="1" applyFont="1" applyAlignment="1">
      <alignment horizontal="center" vertical="center" wrapText="1"/>
    </xf>
    <xf numFmtId="37" fontId="818" fillId="0" borderId="0" xfId="0" applyNumberFormat="1" applyFont="1" applyAlignment="1">
      <alignment horizontal="center" vertical="center"/>
    </xf>
    <xf numFmtId="37" fontId="819" fillId="0" borderId="0" xfId="0" applyNumberFormat="1" applyFont="1" applyAlignment="1">
      <alignment horizontal="center" vertical="center"/>
    </xf>
    <xf numFmtId="37" fontId="820" fillId="0" borderId="0" xfId="0" applyNumberFormat="1" applyFont="1" applyAlignment="1">
      <alignment horizontal="center" vertical="center"/>
    </xf>
    <xf numFmtId="37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 wrapText="1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37" fontId="825" fillId="0" borderId="0" xfId="0" applyNumberFormat="1" applyFont="1" applyAlignment="1">
      <alignment horizontal="center" vertical="center"/>
    </xf>
    <xf numFmtId="37" fontId="826" fillId="0" borderId="0" xfId="0" applyNumberFormat="1" applyFont="1" applyAlignment="1">
      <alignment horizontal="center" vertical="center"/>
    </xf>
    <xf numFmtId="37" fontId="827" fillId="0" borderId="0" xfId="0" applyNumberFormat="1" applyFont="1" applyAlignment="1">
      <alignment horizontal="center" vertical="center" wrapText="1"/>
    </xf>
    <xf numFmtId="37" fontId="828" fillId="0" borderId="0" xfId="0" applyNumberFormat="1" applyFont="1" applyAlignment="1">
      <alignment horizontal="center" vertical="center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37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 wrapText="1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/>
    </xf>
    <xf numFmtId="37" fontId="835" fillId="0" borderId="0" xfId="0" applyNumberFormat="1" applyFont="1" applyAlignment="1">
      <alignment horizontal="center" vertical="center"/>
    </xf>
    <xf numFmtId="37" fontId="836" fillId="0" borderId="0" xfId="0" applyNumberFormat="1" applyFont="1" applyAlignment="1">
      <alignment horizontal="center" vertical="center"/>
    </xf>
    <xf numFmtId="37" fontId="837" fillId="0" borderId="0" xfId="0" applyNumberFormat="1" applyFont="1" applyAlignment="1">
      <alignment horizontal="center" vertical="center" wrapText="1"/>
    </xf>
    <xf numFmtId="37" fontId="838" fillId="0" borderId="0" xfId="0" applyNumberFormat="1" applyFont="1" applyAlignment="1">
      <alignment horizontal="center" vertical="center"/>
    </xf>
    <xf numFmtId="37" fontId="839" fillId="0" borderId="0" xfId="0" applyNumberFormat="1" applyFont="1" applyAlignment="1">
      <alignment horizontal="center" vertical="center"/>
    </xf>
    <xf numFmtId="37" fontId="840" fillId="0" borderId="0" xfId="0" applyNumberFormat="1" applyFont="1" applyAlignment="1">
      <alignment horizontal="center" vertical="center"/>
    </xf>
    <xf numFmtId="37" fontId="841" fillId="0" borderId="0" xfId="0" applyNumberFormat="1" applyFont="1" applyAlignment="1">
      <alignment horizontal="center" vertical="center"/>
    </xf>
    <xf numFmtId="37" fontId="842" fillId="0" borderId="0" xfId="0" applyNumberFormat="1" applyFont="1" applyAlignment="1">
      <alignment horizontal="center" vertical="center" wrapText="1"/>
    </xf>
    <xf numFmtId="37" fontId="843" fillId="0" borderId="0" xfId="0" applyNumberFormat="1" applyFont="1" applyAlignment="1">
      <alignment horizontal="center" vertical="center"/>
    </xf>
    <xf numFmtId="37" fontId="844" fillId="0" borderId="0" xfId="0" applyNumberFormat="1" applyFont="1" applyAlignment="1">
      <alignment horizontal="center" vertical="center"/>
    </xf>
    <xf numFmtId="37" fontId="845" fillId="0" borderId="0" xfId="0" applyNumberFormat="1" applyFont="1" applyAlignment="1">
      <alignment horizontal="center" vertical="center"/>
    </xf>
    <xf numFmtId="37" fontId="846" fillId="0" borderId="0" xfId="0" applyNumberFormat="1" applyFont="1" applyAlignment="1">
      <alignment horizontal="center" vertical="center"/>
    </xf>
    <xf numFmtId="37" fontId="847" fillId="0" borderId="0" xfId="0" applyNumberFormat="1" applyFont="1" applyAlignment="1">
      <alignment horizontal="center" vertical="center" wrapText="1"/>
    </xf>
    <xf numFmtId="37" fontId="848" fillId="0" borderId="0" xfId="0" applyNumberFormat="1" applyFont="1" applyAlignment="1">
      <alignment horizontal="center" vertical="center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 wrapText="1"/>
    </xf>
    <xf numFmtId="37" fontId="853" fillId="0" borderId="0" xfId="0" applyNumberFormat="1" applyFont="1" applyAlignment="1">
      <alignment horizontal="center" vertical="center"/>
    </xf>
    <xf numFmtId="37" fontId="854" fillId="0" borderId="0" xfId="0" applyNumberFormat="1" applyFont="1" applyAlignment="1">
      <alignment horizontal="center" vertical="center"/>
    </xf>
    <xf numFmtId="37" fontId="855" fillId="0" borderId="0" xfId="0" applyNumberFormat="1" applyFont="1" applyAlignment="1">
      <alignment horizontal="center" vertical="center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 wrapText="1"/>
    </xf>
    <xf numFmtId="37" fontId="858" fillId="0" borderId="0" xfId="0" applyNumberFormat="1" applyFont="1" applyAlignment="1">
      <alignment horizontal="center" vertical="center"/>
    </xf>
    <xf numFmtId="37" fontId="859" fillId="0" borderId="0" xfId="0" applyNumberFormat="1" applyFont="1" applyAlignment="1">
      <alignment horizontal="center" vertical="center"/>
    </xf>
    <xf numFmtId="37" fontId="860" fillId="0" borderId="0" xfId="0" applyNumberFormat="1" applyFont="1" applyAlignment="1">
      <alignment horizontal="center" vertical="center"/>
    </xf>
    <xf numFmtId="37" fontId="861" fillId="0" borderId="0" xfId="0" applyNumberFormat="1" applyFont="1" applyAlignment="1">
      <alignment horizontal="center" vertical="center"/>
    </xf>
    <xf numFmtId="37" fontId="862" fillId="0" borderId="0" xfId="0" applyNumberFormat="1" applyFont="1" applyAlignment="1">
      <alignment horizontal="center" vertical="center" wrapText="1"/>
    </xf>
    <xf numFmtId="37" fontId="863" fillId="0" borderId="0" xfId="0" applyNumberFormat="1" applyFont="1" applyAlignment="1">
      <alignment horizontal="center" vertical="center"/>
    </xf>
    <xf numFmtId="37" fontId="864" fillId="0" borderId="0" xfId="0" applyNumberFormat="1" applyFont="1" applyAlignment="1">
      <alignment horizontal="center" vertical="center"/>
    </xf>
    <xf numFmtId="37" fontId="865" fillId="0" borderId="0" xfId="0" applyNumberFormat="1" applyFont="1" applyAlignment="1">
      <alignment horizontal="center" vertical="center"/>
    </xf>
    <xf numFmtId="37" fontId="866" fillId="0" borderId="0" xfId="0" applyNumberFormat="1" applyFont="1" applyAlignment="1">
      <alignment horizontal="center" vertical="center"/>
    </xf>
    <xf numFmtId="37" fontId="867" fillId="0" borderId="0" xfId="0" applyNumberFormat="1" applyFont="1" applyAlignment="1">
      <alignment horizontal="center" vertical="center" wrapText="1"/>
    </xf>
    <xf numFmtId="37" fontId="868" fillId="0" borderId="0" xfId="0" applyNumberFormat="1" applyFont="1" applyAlignment="1">
      <alignment horizontal="center" vertical="center"/>
    </xf>
    <xf numFmtId="37" fontId="869" fillId="0" borderId="0" xfId="0" applyNumberFormat="1" applyFont="1" applyAlignment="1">
      <alignment horizontal="center" vertical="center"/>
    </xf>
    <xf numFmtId="37" fontId="870" fillId="0" borderId="0" xfId="0" applyNumberFormat="1" applyFont="1" applyAlignment="1">
      <alignment horizontal="center" vertical="center"/>
    </xf>
    <xf numFmtId="37" fontId="871" fillId="0" borderId="0" xfId="0" applyNumberFormat="1" applyFont="1" applyAlignment="1">
      <alignment horizontal="center" vertical="center"/>
    </xf>
    <xf numFmtId="37" fontId="872" fillId="0" borderId="0" xfId="0" applyNumberFormat="1" applyFont="1" applyAlignment="1">
      <alignment horizontal="center" vertical="center" wrapText="1"/>
    </xf>
    <xf numFmtId="37" fontId="873" fillId="0" borderId="0" xfId="0" applyNumberFormat="1" applyFont="1" applyAlignment="1">
      <alignment horizontal="center" vertical="center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 wrapText="1"/>
    </xf>
    <xf numFmtId="37" fontId="878" fillId="0" borderId="0" xfId="0" applyNumberFormat="1" applyFont="1" applyAlignment="1">
      <alignment horizontal="center" vertical="center"/>
    </xf>
    <xf numFmtId="37" fontId="879" fillId="0" borderId="0" xfId="0" applyNumberFormat="1" applyFont="1" applyAlignment="1">
      <alignment horizontal="center" vertical="center"/>
    </xf>
    <xf numFmtId="37" fontId="880" fillId="0" borderId="0" xfId="0" applyNumberFormat="1" applyFont="1" applyAlignment="1">
      <alignment horizontal="center" vertical="center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 wrapText="1"/>
    </xf>
    <xf numFmtId="37" fontId="883" fillId="0" borderId="0" xfId="0" applyNumberFormat="1" applyFont="1" applyAlignment="1">
      <alignment horizontal="center" vertical="center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/>
    </xf>
    <xf numFmtId="37" fontId="887" fillId="0" borderId="0" xfId="0" applyNumberFormat="1" applyFont="1" applyAlignment="1">
      <alignment horizontal="center" vertical="center" wrapText="1"/>
    </xf>
    <xf numFmtId="37" fontId="888" fillId="0" borderId="0" xfId="0" applyNumberFormat="1" applyFont="1" applyAlignment="1">
      <alignment horizontal="center" vertical="center"/>
    </xf>
    <xf numFmtId="37" fontId="889" fillId="0" borderId="0" xfId="0" applyNumberFormat="1" applyFont="1" applyAlignment="1">
      <alignment horizontal="center" vertical="center"/>
    </xf>
    <xf numFmtId="37" fontId="890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/>
    </xf>
    <xf numFmtId="37" fontId="892" fillId="0" borderId="0" xfId="0" applyNumberFormat="1" applyFont="1" applyAlignment="1">
      <alignment horizontal="center" vertical="center" wrapText="1"/>
    </xf>
    <xf numFmtId="37" fontId="893" fillId="0" borderId="0" xfId="0" applyNumberFormat="1" applyFont="1" applyAlignment="1">
      <alignment horizontal="center" vertical="center"/>
    </xf>
    <xf numFmtId="37" fontId="894" fillId="0" borderId="0" xfId="0" applyNumberFormat="1" applyFont="1" applyAlignment="1">
      <alignment horizontal="center" vertical="center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 wrapText="1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/>
    </xf>
    <xf numFmtId="37" fontId="900" fillId="0" borderId="0" xfId="0" applyNumberFormat="1" applyFont="1" applyAlignment="1">
      <alignment horizontal="center" vertical="center"/>
    </xf>
    <xf numFmtId="37" fontId="901" fillId="0" borderId="0" xfId="0" applyNumberFormat="1" applyFont="1" applyAlignment="1">
      <alignment horizontal="center" vertical="center"/>
    </xf>
    <xf numFmtId="37" fontId="902" fillId="0" borderId="3" xfId="0" applyNumberFormat="1" applyFont="1" applyBorder="1" applyAlignment="1">
      <alignment horizontal="center" vertical="center"/>
    </xf>
    <xf numFmtId="37" fontId="903" fillId="0" borderId="3" xfId="0" applyNumberFormat="1" applyFont="1" applyBorder="1" applyAlignment="1">
      <alignment horizontal="center" vertical="center"/>
    </xf>
    <xf numFmtId="37" fontId="904" fillId="0" borderId="3" xfId="0" applyNumberFormat="1" applyFont="1" applyBorder="1" applyAlignment="1">
      <alignment horizontal="center" vertical="center"/>
    </xf>
    <xf numFmtId="37" fontId="905" fillId="0" borderId="3" xfId="0" applyNumberFormat="1" applyFont="1" applyBorder="1" applyAlignment="1">
      <alignment horizontal="center" vertical="center"/>
    </xf>
    <xf numFmtId="37" fontId="906" fillId="0" borderId="3" xfId="0" applyNumberFormat="1" applyFont="1" applyBorder="1" applyAlignment="1">
      <alignment horizontal="center" vertical="center"/>
    </xf>
    <xf numFmtId="37" fontId="907" fillId="0" borderId="3" xfId="0" applyNumberFormat="1" applyFont="1" applyBorder="1" applyAlignment="1">
      <alignment horizontal="center" vertical="center"/>
    </xf>
    <xf numFmtId="37" fontId="908" fillId="0" borderId="3" xfId="0" applyNumberFormat="1" applyFont="1" applyBorder="1" applyAlignment="1">
      <alignment horizontal="center" vertical="center"/>
    </xf>
    <xf numFmtId="37" fontId="909" fillId="0" borderId="3" xfId="0" applyNumberFormat="1" applyFont="1" applyBorder="1" applyAlignment="1">
      <alignment horizontal="center" vertical="center"/>
    </xf>
    <xf numFmtId="37" fontId="910" fillId="0" borderId="3" xfId="0" applyNumberFormat="1" applyFont="1" applyBorder="1" applyAlignment="1">
      <alignment horizontal="center" vertical="center"/>
    </xf>
    <xf numFmtId="37" fontId="911" fillId="0" borderId="4" xfId="0" applyNumberFormat="1" applyFont="1" applyBorder="1" applyAlignment="1">
      <alignment horizontal="center" vertical="center"/>
    </xf>
    <xf numFmtId="37" fontId="912" fillId="0" borderId="4" xfId="0" applyNumberFormat="1" applyFont="1" applyBorder="1" applyAlignment="1">
      <alignment horizontal="center" vertical="center"/>
    </xf>
    <xf numFmtId="37" fontId="913" fillId="0" borderId="4" xfId="0" applyNumberFormat="1" applyFont="1" applyBorder="1" applyAlignment="1">
      <alignment horizontal="center" vertical="center"/>
    </xf>
    <xf numFmtId="37" fontId="914" fillId="0" borderId="4" xfId="0" applyNumberFormat="1" applyFont="1" applyBorder="1" applyAlignment="1">
      <alignment horizontal="center" vertical="center"/>
    </xf>
    <xf numFmtId="37" fontId="915" fillId="0" borderId="4" xfId="0" applyNumberFormat="1" applyFont="1" applyBorder="1" applyAlignment="1">
      <alignment horizontal="center" vertical="center"/>
    </xf>
    <xf numFmtId="37" fontId="916" fillId="0" borderId="4" xfId="0" applyNumberFormat="1" applyFont="1" applyBorder="1" applyAlignment="1">
      <alignment horizontal="center" vertical="center"/>
    </xf>
    <xf numFmtId="37" fontId="917" fillId="0" borderId="4" xfId="0" applyNumberFormat="1" applyFont="1" applyBorder="1" applyAlignment="1">
      <alignment horizontal="center" vertical="center"/>
    </xf>
    <xf numFmtId="37" fontId="918" fillId="0" borderId="4" xfId="0" applyNumberFormat="1" applyFont="1" applyBorder="1" applyAlignment="1">
      <alignment horizontal="center" vertical="center"/>
    </xf>
    <xf numFmtId="37" fontId="926" fillId="0" borderId="1" xfId="0" applyNumberFormat="1" applyFont="1" applyBorder="1" applyAlignment="1">
      <alignment horizontal="center" vertical="center" wrapText="1"/>
    </xf>
    <xf numFmtId="37" fontId="927" fillId="0" borderId="1" xfId="0" applyNumberFormat="1" applyFont="1" applyBorder="1" applyAlignment="1">
      <alignment horizontal="center" vertical="center" wrapText="1"/>
    </xf>
    <xf numFmtId="37" fontId="928" fillId="0" borderId="1" xfId="0" applyNumberFormat="1" applyFont="1" applyBorder="1" applyAlignment="1">
      <alignment horizontal="center" vertical="center" wrapText="1"/>
    </xf>
    <xf numFmtId="37" fontId="929" fillId="0" borderId="1" xfId="0" applyNumberFormat="1" applyFont="1" applyBorder="1" applyAlignment="1">
      <alignment horizontal="center" vertical="center" wrapText="1"/>
    </xf>
    <xf numFmtId="37" fontId="930" fillId="0" borderId="1" xfId="0" applyNumberFormat="1" applyFont="1" applyBorder="1" applyAlignment="1">
      <alignment horizontal="center" vertical="center" wrapText="1"/>
    </xf>
    <xf numFmtId="37" fontId="931" fillId="0" borderId="1" xfId="0" applyNumberFormat="1" applyFont="1" applyBorder="1" applyAlignment="1">
      <alignment horizontal="center" vertical="center" wrapText="1"/>
    </xf>
    <xf numFmtId="37" fontId="932" fillId="0" borderId="0" xfId="0" applyNumberFormat="1" applyFont="1" applyAlignment="1">
      <alignment horizontal="center" vertical="center" wrapText="1"/>
    </xf>
    <xf numFmtId="37" fontId="933" fillId="0" borderId="0" xfId="0" applyNumberFormat="1" applyFont="1" applyAlignment="1">
      <alignment horizontal="center" vertical="center"/>
    </xf>
    <xf numFmtId="10" fontId="934" fillId="0" borderId="0" xfId="0" applyNumberFormat="1" applyFont="1" applyAlignment="1">
      <alignment horizontal="center" vertical="center"/>
    </xf>
    <xf numFmtId="37" fontId="935" fillId="0" borderId="0" xfId="0" applyNumberFormat="1" applyFont="1" applyAlignment="1">
      <alignment horizontal="center" vertical="center"/>
    </xf>
    <xf numFmtId="10" fontId="936" fillId="0" borderId="0" xfId="0" applyNumberFormat="1" applyFont="1" applyAlignment="1">
      <alignment horizontal="center" vertical="center"/>
    </xf>
    <xf numFmtId="37" fontId="937" fillId="0" borderId="0" xfId="0" applyNumberFormat="1" applyFont="1" applyAlignment="1">
      <alignment horizontal="center" vertical="center" wrapText="1"/>
    </xf>
    <xf numFmtId="37" fontId="938" fillId="0" borderId="0" xfId="0" applyNumberFormat="1" applyFont="1" applyAlignment="1">
      <alignment horizontal="center" vertical="center"/>
    </xf>
    <xf numFmtId="10" fontId="939" fillId="0" borderId="0" xfId="0" applyNumberFormat="1" applyFont="1" applyAlignment="1">
      <alignment horizontal="center" vertical="center"/>
    </xf>
    <xf numFmtId="37" fontId="940" fillId="0" borderId="0" xfId="0" applyNumberFormat="1" applyFont="1" applyAlignment="1">
      <alignment horizontal="center" vertical="center"/>
    </xf>
    <xf numFmtId="10" fontId="941" fillId="0" borderId="0" xfId="0" applyNumberFormat="1" applyFont="1" applyAlignment="1">
      <alignment horizontal="center" vertical="center"/>
    </xf>
    <xf numFmtId="37" fontId="942" fillId="0" borderId="3" xfId="0" applyNumberFormat="1" applyFont="1" applyBorder="1" applyAlignment="1">
      <alignment horizontal="center" vertical="center"/>
    </xf>
    <xf numFmtId="37" fontId="943" fillId="0" borderId="3" xfId="0" applyNumberFormat="1" applyFont="1" applyBorder="1" applyAlignment="1">
      <alignment horizontal="center" vertical="center"/>
    </xf>
    <xf numFmtId="10" fontId="944" fillId="0" borderId="3" xfId="0" applyNumberFormat="1" applyFont="1" applyBorder="1" applyAlignment="1">
      <alignment horizontal="center" vertical="center"/>
    </xf>
    <xf numFmtId="37" fontId="945" fillId="0" borderId="3" xfId="0" applyNumberFormat="1" applyFont="1" applyBorder="1" applyAlignment="1">
      <alignment horizontal="center" vertical="center"/>
    </xf>
    <xf numFmtId="10" fontId="946" fillId="0" borderId="3" xfId="0" applyNumberFormat="1" applyFont="1" applyBorder="1" applyAlignment="1">
      <alignment horizontal="center" vertical="center"/>
    </xf>
    <xf numFmtId="37" fontId="947" fillId="0" borderId="4" xfId="0" applyNumberFormat="1" applyFont="1" applyBorder="1" applyAlignment="1">
      <alignment horizontal="center" vertical="center"/>
    </xf>
    <xf numFmtId="37" fontId="948" fillId="0" borderId="4" xfId="0" applyNumberFormat="1" applyFont="1" applyBorder="1" applyAlignment="1">
      <alignment horizontal="center" vertical="center"/>
    </xf>
    <xf numFmtId="37" fontId="949" fillId="0" borderId="4" xfId="0" applyNumberFormat="1" applyFont="1" applyBorder="1" applyAlignment="1">
      <alignment horizontal="center" vertical="center"/>
    </xf>
    <xf numFmtId="37" fontId="950" fillId="0" borderId="4" xfId="0" applyNumberFormat="1" applyFont="1" applyBorder="1" applyAlignment="1">
      <alignment horizontal="center" vertical="center"/>
    </xf>
    <xf numFmtId="37" fontId="955" fillId="0" borderId="1" xfId="0" applyNumberFormat="1" applyFont="1" applyBorder="1" applyAlignment="1">
      <alignment horizontal="center" vertical="center"/>
    </xf>
    <xf numFmtId="37" fontId="956" fillId="0" borderId="1" xfId="0" applyNumberFormat="1" applyFont="1" applyBorder="1" applyAlignment="1">
      <alignment horizontal="center" vertical="center"/>
    </xf>
    <xf numFmtId="37" fontId="957" fillId="0" borderId="1" xfId="0" applyNumberFormat="1" applyFont="1" applyBorder="1" applyAlignment="1">
      <alignment horizontal="center" vertical="center" wrapText="1"/>
    </xf>
    <xf numFmtId="37" fontId="958" fillId="0" borderId="1" xfId="0" applyNumberFormat="1" applyFont="1" applyBorder="1" applyAlignment="1">
      <alignment horizontal="center" vertical="center" wrapText="1"/>
    </xf>
    <xf numFmtId="37" fontId="959" fillId="0" borderId="1" xfId="0" applyNumberFormat="1" applyFont="1" applyBorder="1" applyAlignment="1">
      <alignment horizontal="center" vertical="center" wrapText="1"/>
    </xf>
    <xf numFmtId="37" fontId="960" fillId="0" borderId="0" xfId="0" applyNumberFormat="1" applyFont="1" applyAlignment="1">
      <alignment horizontal="center" vertical="center" wrapText="1"/>
    </xf>
    <xf numFmtId="37" fontId="961" fillId="0" borderId="0" xfId="0" applyNumberFormat="1" applyFont="1" applyAlignment="1">
      <alignment horizontal="center" vertical="center"/>
    </xf>
    <xf numFmtId="37" fontId="962" fillId="0" borderId="3" xfId="0" applyNumberFormat="1" applyFont="1" applyBorder="1" applyAlignment="1">
      <alignment horizontal="center" vertical="center"/>
    </xf>
    <xf numFmtId="37" fontId="963" fillId="0" borderId="3" xfId="0" applyNumberFormat="1" applyFont="1" applyBorder="1" applyAlignment="1">
      <alignment horizontal="center" vertical="center"/>
    </xf>
    <xf numFmtId="37" fontId="964" fillId="0" borderId="3" xfId="0" applyNumberFormat="1" applyFont="1" applyBorder="1" applyAlignment="1">
      <alignment horizontal="center" vertical="center"/>
    </xf>
    <xf numFmtId="37" fontId="965" fillId="0" borderId="4" xfId="0" applyNumberFormat="1" applyFont="1" applyBorder="1" applyAlignment="1">
      <alignment horizontal="center" vertical="center"/>
    </xf>
    <xf numFmtId="37" fontId="966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9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0" fillId="0" borderId="1" xfId="0" applyNumberFormat="1" applyFont="1" applyBorder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4" fillId="0" borderId="1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6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8" fillId="0" borderId="0" xfId="0" applyNumberFormat="1" applyFont="1" applyAlignment="1">
      <alignment horizontal="right" vertical="center"/>
    </xf>
    <xf numFmtId="37" fontId="104" fillId="0" borderId="0" xfId="0" applyNumberFormat="1" applyFont="1" applyAlignment="1">
      <alignment horizontal="center" vertical="center"/>
    </xf>
    <xf numFmtId="37" fontId="105" fillId="0" borderId="0" xfId="0" applyNumberFormat="1" applyFont="1" applyAlignment="1">
      <alignment horizontal="center" vertical="center"/>
    </xf>
    <xf numFmtId="37" fontId="106" fillId="0" borderId="0" xfId="0" applyNumberFormat="1" applyFont="1" applyAlignment="1">
      <alignment horizontal="center" vertical="center"/>
    </xf>
    <xf numFmtId="37" fontId="107" fillId="0" borderId="0" xfId="0" applyNumberFormat="1" applyFont="1" applyAlignment="1">
      <alignment horizontal="right" vertical="center"/>
    </xf>
    <xf numFmtId="37" fontId="108" fillId="0" borderId="1" xfId="0" applyNumberFormat="1" applyFont="1" applyBorder="1" applyAlignment="1">
      <alignment horizontal="center" vertical="center"/>
    </xf>
    <xf numFmtId="37" fontId="109" fillId="0" borderId="1" xfId="0" applyNumberFormat="1" applyFont="1" applyBorder="1" applyAlignment="1">
      <alignment horizontal="center" vertical="center"/>
    </xf>
    <xf numFmtId="37" fontId="165" fillId="0" borderId="1" xfId="0" applyNumberFormat="1" applyFont="1" applyBorder="1" applyAlignment="1">
      <alignment horizontal="center" vertical="center"/>
    </xf>
    <xf numFmtId="37" fontId="147" fillId="0" borderId="0" xfId="0" applyNumberFormat="1" applyFont="1" applyAlignment="1">
      <alignment horizontal="center" vertical="center" wrapText="1"/>
    </xf>
    <xf numFmtId="37" fontId="166" fillId="0" borderId="1" xfId="0" applyNumberFormat="1" applyFont="1" applyBorder="1" applyAlignment="1">
      <alignment horizontal="center" vertical="center"/>
    </xf>
    <xf numFmtId="37" fontId="162" fillId="0" borderId="1" xfId="0" applyNumberFormat="1" applyFont="1" applyBorder="1" applyAlignment="1">
      <alignment horizontal="center" vertical="center"/>
    </xf>
    <xf numFmtId="37" fontId="146" fillId="0" borderId="0" xfId="0" applyNumberFormat="1" applyFont="1" applyAlignment="1">
      <alignment horizontal="center" vertical="center" wrapText="1"/>
    </xf>
    <xf numFmtId="37" fontId="163" fillId="0" borderId="1" xfId="0" applyNumberFormat="1" applyFont="1" applyBorder="1" applyAlignment="1">
      <alignment horizontal="center" vertical="center"/>
    </xf>
    <xf numFmtId="37" fontId="164" fillId="0" borderId="1" xfId="0" applyNumberFormat="1" applyFont="1" applyBorder="1" applyAlignment="1">
      <alignment horizontal="center" vertical="center"/>
    </xf>
    <xf numFmtId="37" fontId="144" fillId="0" borderId="0" xfId="0" applyNumberFormat="1" applyFont="1" applyAlignment="1">
      <alignment horizontal="center" vertical="center" wrapText="1"/>
    </xf>
    <xf numFmtId="37" fontId="153" fillId="0" borderId="1" xfId="0" applyNumberFormat="1" applyFont="1" applyBorder="1" applyAlignment="1">
      <alignment horizontal="center" vertical="center"/>
    </xf>
    <xf numFmtId="37" fontId="145" fillId="0" borderId="0" xfId="0" applyNumberFormat="1" applyFont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/>
    </xf>
    <xf numFmtId="37" fontId="155" fillId="0" borderId="1" xfId="0" applyNumberFormat="1" applyFont="1" applyBorder="1" applyAlignment="1">
      <alignment horizontal="center" vertical="center"/>
    </xf>
    <xf numFmtId="37" fontId="156" fillId="0" borderId="1" xfId="0" applyNumberFormat="1" applyFont="1" applyBorder="1" applyAlignment="1">
      <alignment horizontal="center" vertical="center"/>
    </xf>
    <xf numFmtId="37" fontId="157" fillId="0" borderId="1" xfId="0" applyNumberFormat="1" applyFont="1" applyBorder="1" applyAlignment="1">
      <alignment horizontal="center" vertical="center"/>
    </xf>
    <xf numFmtId="37" fontId="148" fillId="0" borderId="1" xfId="0" applyNumberFormat="1" applyFont="1" applyBorder="1" applyAlignment="1">
      <alignment horizontal="center" vertical="center"/>
    </xf>
    <xf numFmtId="37" fontId="140" fillId="0" borderId="0" xfId="0" applyNumberFormat="1" applyFont="1" applyAlignment="1">
      <alignment horizontal="center" vertical="center" wrapText="1"/>
    </xf>
    <xf numFmtId="37" fontId="149" fillId="0" borderId="1" xfId="0" applyNumberFormat="1" applyFont="1" applyBorder="1" applyAlignment="1">
      <alignment horizontal="center" vertical="center"/>
    </xf>
    <xf numFmtId="37" fontId="141" fillId="0" borderId="0" xfId="0" applyNumberFormat="1" applyFont="1" applyAlignment="1">
      <alignment horizontal="center" vertical="center" wrapText="1"/>
    </xf>
    <xf numFmtId="37" fontId="150" fillId="0" borderId="1" xfId="0" applyNumberFormat="1" applyFont="1" applyBorder="1" applyAlignment="1">
      <alignment horizontal="center" vertical="center"/>
    </xf>
    <xf numFmtId="37" fontId="142" fillId="0" borderId="0" xfId="0" applyNumberFormat="1" applyFont="1" applyAlignment="1">
      <alignment horizontal="center" vertical="center" wrapText="1"/>
    </xf>
    <xf numFmtId="37" fontId="151" fillId="0" borderId="1" xfId="0" applyNumberFormat="1" applyFont="1" applyBorder="1" applyAlignment="1">
      <alignment horizontal="center" vertical="center"/>
    </xf>
    <xf numFmtId="37" fontId="143" fillId="0" borderId="0" xfId="0" applyNumberFormat="1" applyFont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right" vertical="center"/>
    </xf>
    <xf numFmtId="37" fontId="136" fillId="0" borderId="1" xfId="0" applyNumberFormat="1" applyFont="1" applyBorder="1" applyAlignment="1">
      <alignment horizontal="center" vertical="center"/>
    </xf>
    <xf numFmtId="37" fontId="137" fillId="0" borderId="1" xfId="0" applyNumberFormat="1" applyFont="1" applyBorder="1" applyAlignment="1">
      <alignment horizontal="center" vertical="center"/>
    </xf>
    <xf numFmtId="37" fontId="138" fillId="0" borderId="1" xfId="0" applyNumberFormat="1" applyFont="1" applyBorder="1" applyAlignment="1">
      <alignment horizontal="center" vertical="center"/>
    </xf>
    <xf numFmtId="37" fontId="139" fillId="0" borderId="1" xfId="0" applyNumberFormat="1" applyFont="1" applyBorder="1" applyAlignment="1">
      <alignment horizontal="center" vertical="center"/>
    </xf>
    <xf numFmtId="37" fontId="197" fillId="0" borderId="1" xfId="0" applyNumberFormat="1" applyFont="1" applyBorder="1" applyAlignment="1">
      <alignment horizontal="center" vertical="center"/>
    </xf>
    <xf numFmtId="37" fontId="192" fillId="0" borderId="0" xfId="0" applyNumberFormat="1" applyFont="1" applyAlignment="1">
      <alignment horizontal="center" vertical="center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right" vertical="center"/>
    </xf>
    <xf numFmtId="37" fontId="196" fillId="0" borderId="0" xfId="0" applyNumberFormat="1" applyFont="1" applyAlignment="1">
      <alignment horizontal="right" vertical="center"/>
    </xf>
    <xf numFmtId="37" fontId="208" fillId="0" borderId="0" xfId="0" applyNumberFormat="1" applyFont="1" applyAlignment="1">
      <alignment horizontal="center" vertical="center"/>
    </xf>
    <xf numFmtId="37" fontId="209" fillId="0" borderId="0" xfId="0" applyNumberFormat="1" applyFont="1" applyAlignment="1">
      <alignment horizontal="center" vertical="center"/>
    </xf>
    <xf numFmtId="37" fontId="210" fillId="0" borderId="0" xfId="0" applyNumberFormat="1" applyFont="1" applyAlignment="1">
      <alignment horizontal="center" vertical="center"/>
    </xf>
    <xf numFmtId="37" fontId="211" fillId="0" borderId="0" xfId="0" applyNumberFormat="1" applyFont="1" applyAlignment="1">
      <alignment horizontal="right" vertical="center"/>
    </xf>
    <xf numFmtId="37" fontId="212" fillId="0" borderId="1" xfId="0" applyNumberFormat="1" applyFont="1" applyBorder="1" applyAlignment="1">
      <alignment horizontal="center" vertical="center"/>
    </xf>
    <xf numFmtId="37" fontId="214" fillId="0" borderId="1" xfId="0" applyNumberFormat="1" applyFont="1" applyBorder="1" applyAlignment="1">
      <alignment horizontal="center" vertical="center"/>
    </xf>
    <xf numFmtId="37" fontId="215" fillId="0" borderId="1" xfId="0" applyNumberFormat="1" applyFont="1" applyBorder="1" applyAlignment="1">
      <alignment horizontal="center" vertical="center"/>
    </xf>
    <xf numFmtId="37" fontId="303" fillId="0" borderId="1" xfId="0" applyNumberFormat="1" applyFont="1" applyBorder="1" applyAlignment="1">
      <alignment horizontal="center" vertical="center"/>
    </xf>
    <xf numFmtId="37" fontId="304" fillId="0" borderId="1" xfId="0" applyNumberFormat="1" applyFont="1" applyBorder="1" applyAlignment="1">
      <alignment horizontal="center" vertical="center"/>
    </xf>
    <xf numFmtId="37" fontId="305" fillId="0" borderId="1" xfId="0" applyNumberFormat="1" applyFont="1" applyBorder="1" applyAlignment="1">
      <alignment horizontal="center" vertical="center"/>
    </xf>
    <xf numFmtId="37" fontId="290" fillId="0" borderId="0" xfId="0" applyNumberFormat="1" applyFont="1" applyAlignment="1">
      <alignment horizontal="center" vertical="center" wrapText="1"/>
    </xf>
    <xf numFmtId="37" fontId="306" fillId="0" borderId="1" xfId="0" applyNumberFormat="1" applyFont="1" applyBorder="1" applyAlignment="1">
      <alignment horizontal="center" vertical="center"/>
    </xf>
    <xf numFmtId="37" fontId="296" fillId="0" borderId="1" xfId="0" applyNumberFormat="1" applyFont="1" applyBorder="1" applyAlignment="1">
      <alignment horizontal="center" vertical="center"/>
    </xf>
    <xf numFmtId="37" fontId="297" fillId="0" borderId="1" xfId="0" applyNumberFormat="1" applyFont="1" applyBorder="1" applyAlignment="1">
      <alignment horizontal="center" vertical="center"/>
    </xf>
    <xf numFmtId="37" fontId="298" fillId="0" borderId="1" xfId="0" applyNumberFormat="1" applyFont="1" applyBorder="1" applyAlignment="1">
      <alignment horizontal="center" vertical="center"/>
    </xf>
    <xf numFmtId="37" fontId="291" fillId="0" borderId="1" xfId="0" applyNumberFormat="1" applyFont="1" applyBorder="1" applyAlignment="1">
      <alignment horizontal="center" vertical="center"/>
    </xf>
    <xf numFmtId="37" fontId="286" fillId="0" borderId="0" xfId="0" applyNumberFormat="1" applyFont="1" applyAlignment="1">
      <alignment horizontal="center" vertical="center" wrapText="1"/>
    </xf>
    <xf numFmtId="37" fontId="292" fillId="0" borderId="1" xfId="0" applyNumberFormat="1" applyFont="1" applyBorder="1" applyAlignment="1">
      <alignment horizontal="center" vertical="center"/>
    </xf>
    <xf numFmtId="37" fontId="287" fillId="0" borderId="0" xfId="0" applyNumberFormat="1" applyFont="1" applyAlignment="1">
      <alignment horizontal="center" vertical="center" wrapText="1"/>
    </xf>
    <xf numFmtId="37" fontId="293" fillId="0" borderId="1" xfId="0" applyNumberFormat="1" applyFont="1" applyBorder="1" applyAlignment="1">
      <alignment horizontal="center" vertical="center"/>
    </xf>
    <xf numFmtId="37" fontId="288" fillId="0" borderId="0" xfId="0" applyNumberFormat="1" applyFont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/>
    </xf>
    <xf numFmtId="37" fontId="289" fillId="0" borderId="0" xfId="0" applyNumberFormat="1" applyFont="1" applyAlignment="1">
      <alignment horizontal="center" vertical="center" wrapText="1"/>
    </xf>
    <xf numFmtId="37" fontId="295" fillId="0" borderId="1" xfId="0" applyNumberFormat="1" applyFont="1" applyBorder="1" applyAlignment="1">
      <alignment horizontal="center" vertical="center"/>
    </xf>
    <xf numFmtId="37" fontId="279" fillId="0" borderId="0" xfId="0" applyNumberFormat="1" applyFont="1" applyAlignment="1">
      <alignment horizontal="center" vertical="center"/>
    </xf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right" vertical="center"/>
    </xf>
    <xf numFmtId="37" fontId="284" fillId="0" borderId="1" xfId="0" applyNumberFormat="1" applyFont="1" applyBorder="1" applyAlignment="1">
      <alignment horizontal="center" vertical="center"/>
    </xf>
    <xf numFmtId="37" fontId="285" fillId="0" borderId="1" xfId="0" applyNumberFormat="1" applyFont="1" applyBorder="1" applyAlignment="1">
      <alignment horizontal="center" vertical="center"/>
    </xf>
    <xf numFmtId="37" fontId="330" fillId="0" borderId="0" xfId="0" applyNumberFormat="1" applyFont="1" applyAlignment="1">
      <alignment horizontal="center" vertical="center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right" vertical="center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right" vertical="center"/>
    </xf>
    <xf numFmtId="37" fontId="366" fillId="0" borderId="1" xfId="0" applyNumberFormat="1" applyFont="1" applyBorder="1" applyAlignment="1">
      <alignment horizontal="center" vertical="center"/>
    </xf>
    <xf numFmtId="37" fontId="367" fillId="0" borderId="1" xfId="0" applyNumberFormat="1" applyFont="1" applyBorder="1" applyAlignment="1">
      <alignment horizontal="center" vertical="center"/>
    </xf>
    <xf numFmtId="37" fontId="368" fillId="0" borderId="1" xfId="0" applyNumberFormat="1" applyFont="1" applyBorder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37" fontId="407" fillId="0" borderId="0" xfId="0" applyNumberFormat="1" applyFont="1" applyAlignment="1">
      <alignment horizontal="right" vertical="center"/>
    </xf>
    <xf numFmtId="37" fontId="408" fillId="0" borderId="1" xfId="0" applyNumberFormat="1" applyFont="1" applyBorder="1" applyAlignment="1">
      <alignment horizontal="center" vertical="center"/>
    </xf>
    <xf numFmtId="37" fontId="409" fillId="0" borderId="1" xfId="0" applyNumberFormat="1" applyFont="1" applyBorder="1" applyAlignment="1">
      <alignment horizontal="center" vertical="center"/>
    </xf>
    <xf numFmtId="37" fontId="621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/>
    </xf>
    <xf numFmtId="37" fontId="461" fillId="0" borderId="0" xfId="0" applyNumberFormat="1" applyFont="1" applyAlignment="1">
      <alignment horizontal="right" vertical="center"/>
    </xf>
    <xf numFmtId="37" fontId="462" fillId="0" borderId="1" xfId="0" applyNumberFormat="1" applyFont="1" applyBorder="1" applyAlignment="1">
      <alignment horizontal="center" vertical="center"/>
    </xf>
    <xf numFmtId="37" fontId="463" fillId="0" borderId="1" xfId="0" applyNumberFormat="1" applyFont="1" applyBorder="1" applyAlignment="1">
      <alignment horizontal="center" vertical="center"/>
    </xf>
    <xf numFmtId="37" fontId="695" fillId="0" borderId="5" xfId="0" applyNumberFormat="1" applyFont="1" applyBorder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right" vertical="center"/>
    </xf>
    <xf numFmtId="37" fontId="626" fillId="0" borderId="1" xfId="0" applyNumberFormat="1" applyFont="1" applyBorder="1" applyAlignment="1">
      <alignment horizontal="center" vertical="center"/>
    </xf>
    <xf numFmtId="37" fontId="627" fillId="0" borderId="1" xfId="0" applyNumberFormat="1" applyFont="1" applyBorder="1" applyAlignment="1">
      <alignment horizontal="center" vertical="center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/>
    </xf>
    <xf numFmtId="37" fontId="699" fillId="0" borderId="0" xfId="0" applyNumberFormat="1" applyFont="1" applyAlignment="1">
      <alignment horizontal="right" vertical="center"/>
    </xf>
    <xf numFmtId="37" fontId="700" fillId="0" borderId="1" xfId="0" applyNumberFormat="1" applyFont="1" applyBorder="1" applyAlignment="1">
      <alignment horizontal="center" vertical="center"/>
    </xf>
    <xf numFmtId="37" fontId="701" fillId="0" borderId="1" xfId="0" applyNumberFormat="1" applyFont="1" applyBorder="1" applyAlignment="1">
      <alignment horizontal="center" vertical="center"/>
    </xf>
    <xf numFmtId="37" fontId="784" fillId="0" borderId="0" xfId="0" applyNumberFormat="1" applyFont="1" applyAlignment="1">
      <alignment horizontal="center" vertical="center"/>
    </xf>
    <xf numFmtId="37" fontId="785" fillId="0" borderId="0" xfId="0" applyNumberFormat="1" applyFont="1" applyAlignment="1">
      <alignment horizontal="center" vertical="center"/>
    </xf>
    <xf numFmtId="37" fontId="786" fillId="0" borderId="0" xfId="0" applyNumberFormat="1" applyFont="1" applyAlignment="1">
      <alignment horizontal="center" vertical="center"/>
    </xf>
    <xf numFmtId="37" fontId="787" fillId="0" borderId="0" xfId="0" applyNumberFormat="1" applyFont="1" applyAlignment="1">
      <alignment horizontal="right" vertical="center"/>
    </xf>
    <xf numFmtId="37" fontId="788" fillId="0" borderId="1" xfId="0" applyNumberFormat="1" applyFont="1" applyBorder="1" applyAlignment="1">
      <alignment horizontal="center" vertical="center"/>
    </xf>
    <xf numFmtId="37" fontId="789" fillId="0" borderId="1" xfId="0" applyNumberFormat="1" applyFont="1" applyBorder="1" applyAlignment="1">
      <alignment horizontal="center" vertical="center"/>
    </xf>
    <xf numFmtId="37" fontId="919" fillId="0" borderId="0" xfId="0" applyNumberFormat="1" applyFont="1" applyAlignment="1">
      <alignment horizontal="center" vertical="center"/>
    </xf>
    <xf numFmtId="37" fontId="920" fillId="0" borderId="0" xfId="0" applyNumberFormat="1" applyFont="1" applyAlignment="1">
      <alignment horizontal="center" vertical="center"/>
    </xf>
    <xf numFmtId="37" fontId="921" fillId="0" borderId="0" xfId="0" applyNumberFormat="1" applyFont="1" applyAlignment="1">
      <alignment horizontal="center" vertical="center"/>
    </xf>
    <xf numFmtId="37" fontId="922" fillId="0" borderId="0" xfId="0" applyNumberFormat="1" applyFont="1" applyAlignment="1">
      <alignment horizontal="right" vertical="center"/>
    </xf>
    <xf numFmtId="37" fontId="923" fillId="0" borderId="1" xfId="0" applyNumberFormat="1" applyFont="1" applyBorder="1" applyAlignment="1">
      <alignment horizontal="center" vertical="center"/>
    </xf>
    <xf numFmtId="37" fontId="924" fillId="0" borderId="1" xfId="0" applyNumberFormat="1" applyFont="1" applyBorder="1" applyAlignment="1">
      <alignment horizontal="center" vertical="center"/>
    </xf>
    <xf numFmtId="37" fontId="925" fillId="0" borderId="1" xfId="0" applyNumberFormat="1" applyFont="1" applyBorder="1" applyAlignment="1">
      <alignment horizontal="center" vertical="center"/>
    </xf>
    <xf numFmtId="37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37" fontId="953" fillId="0" borderId="0" xfId="0" applyNumberFormat="1" applyFont="1" applyAlignment="1">
      <alignment horizontal="center" vertical="center"/>
    </xf>
    <xf numFmtId="37" fontId="95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workbookViewId="0">
      <selection activeCell="D31" sqref="D31"/>
    </sheetView>
  </sheetViews>
  <sheetFormatPr defaultRowHeight="15" x14ac:dyDescent="0.25"/>
  <sheetData>
    <row r="22" spans="1:10" ht="39.950000000000003" customHeight="1" x14ac:dyDescent="0.25">
      <c r="A22" s="819" t="s">
        <v>0</v>
      </c>
      <c r="B22" s="820"/>
      <c r="C22" s="820"/>
      <c r="D22" s="820"/>
      <c r="E22" s="820"/>
      <c r="F22" s="820"/>
      <c r="G22" s="820"/>
      <c r="H22" s="820"/>
      <c r="I22" s="820"/>
      <c r="J22" s="820"/>
    </row>
    <row r="23" spans="1:10" ht="39.950000000000003" customHeight="1" x14ac:dyDescent="0.25">
      <c r="A23" s="819" t="s">
        <v>1</v>
      </c>
      <c r="B23" s="820"/>
      <c r="C23" s="820"/>
      <c r="D23" s="820"/>
      <c r="E23" s="820"/>
      <c r="F23" s="820"/>
      <c r="G23" s="820"/>
      <c r="H23" s="820"/>
      <c r="I23" s="820"/>
      <c r="J23" s="820"/>
    </row>
    <row r="24" spans="1:10" ht="39.950000000000003" customHeight="1" x14ac:dyDescent="0.25">
      <c r="A24" s="821"/>
      <c r="B24" s="820"/>
      <c r="C24" s="820"/>
      <c r="D24" s="820"/>
      <c r="E24" s="820"/>
      <c r="F24" s="820"/>
      <c r="G24" s="820"/>
      <c r="H24" s="820"/>
      <c r="I24" s="820"/>
      <c r="J24" s="82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4"/>
  <sheetViews>
    <sheetView rightToLeft="1" workbookViewId="0">
      <selection sqref="A1:S1"/>
    </sheetView>
  </sheetViews>
  <sheetFormatPr defaultRowHeight="15" x14ac:dyDescent="0.2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927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</row>
    <row r="2" spans="1:19" ht="20.100000000000001" customHeight="1" x14ac:dyDescent="0.25">
      <c r="A2" s="928" t="s">
        <v>74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</row>
    <row r="3" spans="1:19" ht="20.100000000000001" customHeight="1" x14ac:dyDescent="0.25">
      <c r="A3" s="929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</row>
    <row r="5" spans="1:19" ht="21" x14ac:dyDescent="0.25">
      <c r="A5" s="930" t="s">
        <v>99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</row>
    <row r="7" spans="1:19" ht="21" x14ac:dyDescent="0.25">
      <c r="I7" s="931" t="s">
        <v>90</v>
      </c>
      <c r="J7" s="823"/>
      <c r="K7" s="823"/>
      <c r="L7" s="823"/>
      <c r="M7" s="823"/>
      <c r="O7" s="932" t="s">
        <v>7</v>
      </c>
      <c r="P7" s="823"/>
      <c r="Q7" s="823"/>
      <c r="R7" s="823"/>
      <c r="S7" s="823"/>
    </row>
    <row r="8" spans="1:19" ht="42" x14ac:dyDescent="0.25">
      <c r="A8" s="299" t="s">
        <v>76</v>
      </c>
      <c r="C8" s="300" t="s">
        <v>100</v>
      </c>
      <c r="E8" s="301" t="s">
        <v>34</v>
      </c>
      <c r="G8" s="302" t="s">
        <v>51</v>
      </c>
      <c r="I8" s="303" t="s">
        <v>101</v>
      </c>
      <c r="K8" s="304" t="s">
        <v>95</v>
      </c>
      <c r="M8" s="305" t="s">
        <v>102</v>
      </c>
      <c r="O8" s="306" t="s">
        <v>101</v>
      </c>
      <c r="Q8" s="307" t="s">
        <v>95</v>
      </c>
      <c r="S8" s="308" t="s">
        <v>102</v>
      </c>
    </row>
    <row r="9" spans="1:19" ht="37.5" x14ac:dyDescent="0.25">
      <c r="A9" s="309" t="s">
        <v>103</v>
      </c>
      <c r="C9" s="1" t="s">
        <v>104</v>
      </c>
      <c r="E9" s="1" t="s">
        <v>105</v>
      </c>
      <c r="G9" s="1" t="s">
        <v>59</v>
      </c>
      <c r="I9" s="310">
        <v>12415</v>
      </c>
      <c r="K9" s="311">
        <v>0</v>
      </c>
      <c r="M9" s="312">
        <v>12415</v>
      </c>
      <c r="O9" s="313">
        <v>9365067</v>
      </c>
      <c r="Q9" s="314">
        <v>0</v>
      </c>
      <c r="S9" s="315">
        <v>9365067</v>
      </c>
    </row>
    <row r="10" spans="1:19" ht="37.5" x14ac:dyDescent="0.25">
      <c r="A10" s="316" t="s">
        <v>106</v>
      </c>
      <c r="C10" s="1" t="s">
        <v>107</v>
      </c>
      <c r="E10" s="1" t="s">
        <v>105</v>
      </c>
      <c r="G10" s="1" t="s">
        <v>59</v>
      </c>
      <c r="I10" s="317">
        <v>1531283</v>
      </c>
      <c r="K10" s="318">
        <v>0</v>
      </c>
      <c r="M10" s="319">
        <v>1531283</v>
      </c>
      <c r="O10" s="320">
        <v>294778812</v>
      </c>
      <c r="Q10" s="321">
        <v>0</v>
      </c>
      <c r="S10" s="322">
        <v>294778812</v>
      </c>
    </row>
    <row r="11" spans="1:19" ht="37.5" x14ac:dyDescent="0.25">
      <c r="A11" s="323" t="s">
        <v>108</v>
      </c>
      <c r="C11" s="1" t="s">
        <v>109</v>
      </c>
      <c r="E11" s="1" t="s">
        <v>110</v>
      </c>
      <c r="G11" s="1" t="s">
        <v>111</v>
      </c>
      <c r="I11" s="324">
        <v>-8</v>
      </c>
      <c r="K11" s="325">
        <v>0</v>
      </c>
      <c r="M11" s="326">
        <v>-8</v>
      </c>
      <c r="O11" s="327">
        <v>14043623696</v>
      </c>
      <c r="Q11" s="328">
        <v>0</v>
      </c>
      <c r="S11" s="329">
        <v>14043623696</v>
      </c>
    </row>
    <row r="12" spans="1:19" ht="37.5" x14ac:dyDescent="0.25">
      <c r="A12" s="330" t="s">
        <v>112</v>
      </c>
      <c r="C12" s="1" t="s">
        <v>113</v>
      </c>
      <c r="E12" s="1" t="s">
        <v>114</v>
      </c>
      <c r="G12" s="1" t="s">
        <v>111</v>
      </c>
      <c r="N12" s="1"/>
      <c r="O12" s="331">
        <v>13277420950</v>
      </c>
      <c r="Q12" s="332">
        <v>0</v>
      </c>
      <c r="S12" s="333">
        <v>13277420950</v>
      </c>
    </row>
    <row r="13" spans="1:19" ht="18.75" x14ac:dyDescent="0.25">
      <c r="A13" s="334" t="s">
        <v>21</v>
      </c>
      <c r="I13" s="335">
        <f>SUM(I9:$I$12)</f>
        <v>1543690</v>
      </c>
      <c r="K13" s="336">
        <f>SUM(K9:$K$12)</f>
        <v>0</v>
      </c>
      <c r="M13" s="337">
        <f>SUM(M9:$M$12)</f>
        <v>1543690</v>
      </c>
      <c r="O13" s="338">
        <f>SUM(O9:$O$12)</f>
        <v>27625188525</v>
      </c>
      <c r="Q13" s="339">
        <f>SUM(Q9:$Q$12)</f>
        <v>0</v>
      </c>
      <c r="S13" s="340">
        <f>SUM(S9:$S$12)</f>
        <v>27625188525</v>
      </c>
    </row>
    <row r="14" spans="1:19" ht="18.75" x14ac:dyDescent="0.25">
      <c r="I14" s="341"/>
      <c r="K14" s="342"/>
      <c r="M14" s="343"/>
      <c r="O14" s="344"/>
      <c r="Q14" s="345"/>
      <c r="S14" s="346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5"/>
  <sheetViews>
    <sheetView rightToLeft="1" workbookViewId="0">
      <selection sqref="A1:Q1"/>
    </sheetView>
  </sheetViews>
  <sheetFormatPr defaultRowHeight="15" x14ac:dyDescent="0.2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 x14ac:dyDescent="0.25">
      <c r="A1" s="936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</row>
    <row r="2" spans="1:17" ht="20.100000000000001" customHeight="1" x14ac:dyDescent="0.25">
      <c r="A2" s="937" t="s">
        <v>74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</row>
    <row r="3" spans="1:17" ht="20.100000000000001" customHeight="1" x14ac:dyDescent="0.25">
      <c r="A3" s="938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</row>
    <row r="5" spans="1:17" ht="21" x14ac:dyDescent="0.25">
      <c r="A5" s="939" t="s">
        <v>115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</row>
    <row r="7" spans="1:17" ht="21" x14ac:dyDescent="0.25">
      <c r="C7" s="940" t="s">
        <v>90</v>
      </c>
      <c r="D7" s="823"/>
      <c r="E7" s="823"/>
      <c r="F7" s="823"/>
      <c r="G7" s="823"/>
      <c r="H7" s="823"/>
      <c r="I7" s="823"/>
      <c r="K7" s="941" t="s">
        <v>7</v>
      </c>
      <c r="L7" s="823"/>
      <c r="M7" s="823"/>
      <c r="N7" s="823"/>
      <c r="O7" s="823"/>
      <c r="P7" s="823"/>
      <c r="Q7" s="823"/>
    </row>
    <row r="8" spans="1:17" ht="42" x14ac:dyDescent="0.25">
      <c r="A8" s="347" t="s">
        <v>76</v>
      </c>
      <c r="C8" s="348" t="s">
        <v>9</v>
      </c>
      <c r="E8" s="349" t="s">
        <v>11</v>
      </c>
      <c r="G8" s="350" t="s">
        <v>116</v>
      </c>
      <c r="I8" s="351" t="s">
        <v>117</v>
      </c>
      <c r="K8" s="352" t="s">
        <v>9</v>
      </c>
      <c r="M8" s="353" t="s">
        <v>11</v>
      </c>
      <c r="O8" s="354" t="s">
        <v>116</v>
      </c>
      <c r="Q8" s="355" t="s">
        <v>117</v>
      </c>
    </row>
    <row r="9" spans="1:17" ht="18.75" x14ac:dyDescent="0.25">
      <c r="A9" s="356" t="s">
        <v>17</v>
      </c>
      <c r="C9" s="357">
        <v>200000</v>
      </c>
      <c r="E9" s="358">
        <v>2603631172</v>
      </c>
      <c r="G9" s="359">
        <v>2933276125</v>
      </c>
      <c r="I9" s="360">
        <v>-329644953</v>
      </c>
      <c r="K9" s="361">
        <v>6408150</v>
      </c>
      <c r="M9" s="362">
        <v>96555107015</v>
      </c>
      <c r="O9" s="363">
        <v>69409234197</v>
      </c>
      <c r="Q9" s="364">
        <v>27145872818</v>
      </c>
    </row>
    <row r="10" spans="1:17" ht="37.5" x14ac:dyDescent="0.25">
      <c r="A10" s="365" t="s">
        <v>118</v>
      </c>
      <c r="J10" s="1"/>
      <c r="K10" s="366">
        <v>918</v>
      </c>
      <c r="M10" s="367">
        <v>735702231</v>
      </c>
      <c r="O10" s="368">
        <v>685709395</v>
      </c>
      <c r="Q10" s="369">
        <v>49992836</v>
      </c>
    </row>
    <row r="11" spans="1:17" ht="37.5" x14ac:dyDescent="0.25">
      <c r="A11" s="370" t="s">
        <v>119</v>
      </c>
      <c r="J11" s="1"/>
      <c r="K11" s="371">
        <v>31008</v>
      </c>
      <c r="M11" s="372">
        <v>24540531208</v>
      </c>
      <c r="O11" s="373">
        <v>22942413207</v>
      </c>
      <c r="Q11" s="374">
        <v>1598118001</v>
      </c>
    </row>
    <row r="12" spans="1:17" ht="37.5" x14ac:dyDescent="0.25">
      <c r="A12" s="375" t="s">
        <v>120</v>
      </c>
      <c r="J12" s="1"/>
      <c r="K12" s="376">
        <v>1683</v>
      </c>
      <c r="M12" s="377">
        <v>1379705491</v>
      </c>
      <c r="O12" s="378">
        <v>1314386263</v>
      </c>
      <c r="Q12" s="379">
        <v>65319228</v>
      </c>
    </row>
    <row r="13" spans="1:17" ht="37.5" x14ac:dyDescent="0.25">
      <c r="A13" s="380" t="s">
        <v>121</v>
      </c>
      <c r="J13" s="1"/>
      <c r="K13" s="381">
        <v>47270</v>
      </c>
      <c r="M13" s="382">
        <v>35426502184</v>
      </c>
      <c r="O13" s="383">
        <v>32793755993</v>
      </c>
      <c r="Q13" s="384">
        <v>2632746191</v>
      </c>
    </row>
    <row r="14" spans="1:17" ht="37.5" x14ac:dyDescent="0.25">
      <c r="A14" s="385" t="s">
        <v>122</v>
      </c>
      <c r="J14" s="1"/>
      <c r="K14" s="386">
        <v>13715</v>
      </c>
      <c r="M14" s="387">
        <v>11788009891</v>
      </c>
      <c r="O14" s="388">
        <v>11011701714</v>
      </c>
      <c r="Q14" s="389">
        <v>776308177</v>
      </c>
    </row>
    <row r="15" spans="1:17" ht="37.5" x14ac:dyDescent="0.25">
      <c r="A15" s="390" t="s">
        <v>123</v>
      </c>
      <c r="J15" s="1"/>
      <c r="K15" s="391">
        <v>14632</v>
      </c>
      <c r="M15" s="392">
        <v>10780352176</v>
      </c>
      <c r="O15" s="393">
        <v>9905224323</v>
      </c>
      <c r="Q15" s="394">
        <v>875127853</v>
      </c>
    </row>
    <row r="16" spans="1:17" ht="37.5" x14ac:dyDescent="0.25">
      <c r="A16" s="395" t="s">
        <v>124</v>
      </c>
      <c r="J16" s="1"/>
      <c r="K16" s="396">
        <v>31799</v>
      </c>
      <c r="M16" s="397">
        <v>26848048436</v>
      </c>
      <c r="O16" s="398">
        <v>25570225213</v>
      </c>
      <c r="Q16" s="399">
        <v>1277823223</v>
      </c>
    </row>
    <row r="17" spans="1:17" ht="37.5" x14ac:dyDescent="0.25">
      <c r="A17" s="400" t="s">
        <v>125</v>
      </c>
      <c r="J17" s="1"/>
      <c r="K17" s="401">
        <v>54937</v>
      </c>
      <c r="M17" s="402">
        <v>39913042841</v>
      </c>
      <c r="O17" s="403">
        <v>36362532575</v>
      </c>
      <c r="Q17" s="404">
        <v>3550510266</v>
      </c>
    </row>
    <row r="18" spans="1:17" ht="37.5" x14ac:dyDescent="0.25">
      <c r="A18" s="405" t="s">
        <v>126</v>
      </c>
      <c r="J18" s="1"/>
      <c r="K18" s="406">
        <v>707</v>
      </c>
      <c r="M18" s="407">
        <v>614715811</v>
      </c>
      <c r="O18" s="408">
        <v>583507867</v>
      </c>
      <c r="Q18" s="409">
        <v>31207944</v>
      </c>
    </row>
    <row r="19" spans="1:17" ht="37.5" x14ac:dyDescent="0.25">
      <c r="A19" s="410" t="s">
        <v>127</v>
      </c>
      <c r="J19" s="1"/>
      <c r="K19" s="411">
        <v>40526</v>
      </c>
      <c r="M19" s="412">
        <v>33104480201</v>
      </c>
      <c r="O19" s="413">
        <v>31169242761</v>
      </c>
      <c r="Q19" s="414">
        <v>1935237440</v>
      </c>
    </row>
    <row r="20" spans="1:17" ht="37.5" x14ac:dyDescent="0.25">
      <c r="A20" s="415" t="s">
        <v>128</v>
      </c>
      <c r="J20" s="1"/>
      <c r="K20" s="416">
        <v>13000</v>
      </c>
      <c r="M20" s="417">
        <v>10626290350</v>
      </c>
      <c r="O20" s="418">
        <v>9827393651</v>
      </c>
      <c r="Q20" s="419">
        <v>798896699</v>
      </c>
    </row>
    <row r="21" spans="1:17" ht="37.5" x14ac:dyDescent="0.25">
      <c r="A21" s="420" t="s">
        <v>129</v>
      </c>
      <c r="J21" s="1"/>
      <c r="K21" s="421">
        <v>121711</v>
      </c>
      <c r="M21" s="422">
        <v>120580905961</v>
      </c>
      <c r="O21" s="423">
        <v>116502820908</v>
      </c>
      <c r="Q21" s="424">
        <v>4078085053</v>
      </c>
    </row>
    <row r="22" spans="1:17" ht="37.5" x14ac:dyDescent="0.25">
      <c r="A22" s="425" t="s">
        <v>130</v>
      </c>
      <c r="J22" s="1"/>
      <c r="K22" s="426">
        <v>38763</v>
      </c>
      <c r="M22" s="427">
        <v>37280358664</v>
      </c>
      <c r="O22" s="428">
        <v>35808173153</v>
      </c>
      <c r="Q22" s="429">
        <v>1472185511</v>
      </c>
    </row>
    <row r="23" spans="1:17" ht="37.5" x14ac:dyDescent="0.25">
      <c r="A23" s="430" t="s">
        <v>131</v>
      </c>
      <c r="J23" s="1"/>
      <c r="K23" s="431">
        <v>27611</v>
      </c>
      <c r="M23" s="432">
        <v>27107554116</v>
      </c>
      <c r="O23" s="433">
        <v>26150646596</v>
      </c>
      <c r="Q23" s="434">
        <v>956907520</v>
      </c>
    </row>
    <row r="24" spans="1:17" ht="37.5" x14ac:dyDescent="0.25">
      <c r="A24" s="435" t="s">
        <v>132</v>
      </c>
      <c r="J24" s="1"/>
      <c r="K24" s="436">
        <v>5780</v>
      </c>
      <c r="M24" s="437">
        <v>5400393436</v>
      </c>
      <c r="O24" s="438">
        <v>5120868652</v>
      </c>
      <c r="Q24" s="439">
        <v>279524784</v>
      </c>
    </row>
    <row r="25" spans="1:17" ht="37.5" x14ac:dyDescent="0.25">
      <c r="A25" s="440" t="s">
        <v>133</v>
      </c>
      <c r="J25" s="1"/>
      <c r="K25" s="441">
        <v>8561</v>
      </c>
      <c r="M25" s="442">
        <v>7272429765</v>
      </c>
      <c r="O25" s="443">
        <v>6796226113</v>
      </c>
      <c r="Q25" s="444">
        <v>476203652</v>
      </c>
    </row>
    <row r="26" spans="1:17" ht="37.5" x14ac:dyDescent="0.25">
      <c r="A26" s="445" t="s">
        <v>134</v>
      </c>
      <c r="J26" s="1"/>
      <c r="K26" s="446">
        <v>39521</v>
      </c>
      <c r="M26" s="447">
        <v>32632526555</v>
      </c>
      <c r="O26" s="448">
        <v>30961994590</v>
      </c>
      <c r="Q26" s="449">
        <v>1670531965</v>
      </c>
    </row>
    <row r="27" spans="1:17" ht="37.5" x14ac:dyDescent="0.25">
      <c r="A27" s="450" t="s">
        <v>18</v>
      </c>
      <c r="C27" s="451">
        <v>3700000</v>
      </c>
      <c r="E27" s="452">
        <v>28018443783</v>
      </c>
      <c r="G27" s="453">
        <v>35835267212</v>
      </c>
      <c r="I27" s="454">
        <v>-7816823429</v>
      </c>
      <c r="K27" s="455">
        <v>64027898</v>
      </c>
      <c r="M27" s="456">
        <v>684724508706</v>
      </c>
      <c r="O27" s="457">
        <v>660919524219</v>
      </c>
      <c r="Q27" s="458">
        <v>23804984487</v>
      </c>
    </row>
    <row r="28" spans="1:17" ht="18.75" x14ac:dyDescent="0.25">
      <c r="A28" s="459" t="s">
        <v>19</v>
      </c>
      <c r="C28" s="460">
        <v>500000</v>
      </c>
      <c r="E28" s="461">
        <v>15031683770</v>
      </c>
      <c r="G28" s="462">
        <v>17572362635</v>
      </c>
      <c r="I28" s="463">
        <v>-2540678865</v>
      </c>
      <c r="K28" s="464">
        <v>233506369</v>
      </c>
      <c r="M28" s="465">
        <v>4159442459713</v>
      </c>
      <c r="O28" s="466">
        <v>3365711087799</v>
      </c>
      <c r="Q28" s="467">
        <v>793731371914</v>
      </c>
    </row>
    <row r="29" spans="1:17" ht="18.75" x14ac:dyDescent="0.25">
      <c r="A29" s="468" t="s">
        <v>20</v>
      </c>
      <c r="C29" s="469">
        <v>2000000</v>
      </c>
      <c r="E29" s="470">
        <v>15430402180</v>
      </c>
      <c r="G29" s="471">
        <v>19694196221</v>
      </c>
      <c r="I29" s="472">
        <v>-4263794041</v>
      </c>
      <c r="K29" s="473">
        <v>7674087</v>
      </c>
      <c r="M29" s="474">
        <v>81229152532</v>
      </c>
      <c r="O29" s="475">
        <v>52420100826</v>
      </c>
      <c r="Q29" s="476">
        <v>28809051706</v>
      </c>
    </row>
    <row r="30" spans="1:17" ht="37.5" x14ac:dyDescent="0.25">
      <c r="A30" s="477" t="s">
        <v>112</v>
      </c>
      <c r="J30" s="1"/>
      <c r="K30" s="478">
        <v>530000</v>
      </c>
      <c r="M30" s="479">
        <v>514433040000</v>
      </c>
      <c r="O30" s="480">
        <v>514386292860</v>
      </c>
      <c r="Q30" s="481">
        <v>46747140</v>
      </c>
    </row>
    <row r="31" spans="1:17" ht="37.5" x14ac:dyDescent="0.25">
      <c r="A31" s="482" t="s">
        <v>108</v>
      </c>
      <c r="J31" s="1"/>
      <c r="K31" s="483">
        <v>600000</v>
      </c>
      <c r="M31" s="484">
        <v>593920000000</v>
      </c>
      <c r="O31" s="485">
        <v>576337600000</v>
      </c>
      <c r="Q31" s="486">
        <v>17582400000</v>
      </c>
    </row>
    <row r="32" spans="1:17" ht="18.75" x14ac:dyDescent="0.25">
      <c r="A32" s="487" t="s">
        <v>21</v>
      </c>
      <c r="C32" s="488">
        <f>SUM(C9:$C$31)</f>
        <v>6400000</v>
      </c>
      <c r="E32" s="489">
        <f>SUM(E9:$E$31)</f>
        <v>61084160905</v>
      </c>
      <c r="G32" s="490">
        <f>SUM(G9:$G$31)</f>
        <v>76035102193</v>
      </c>
      <c r="I32" s="491">
        <f>SUM(I9:$I$31)</f>
        <v>-14950941288</v>
      </c>
      <c r="K32" s="492">
        <f>SUM(K9:$K$31)</f>
        <v>313238646</v>
      </c>
      <c r="M32" s="493">
        <f>SUM(M9:$M$31)</f>
        <v>6556335817283</v>
      </c>
      <c r="O32" s="494">
        <f>SUM(O9:$O$31)</f>
        <v>5642690662875</v>
      </c>
      <c r="Q32" s="495">
        <f>SUM(Q9:$Q$31)</f>
        <v>913645154408</v>
      </c>
    </row>
    <row r="33" spans="1:17" ht="18.75" x14ac:dyDescent="0.25">
      <c r="C33" s="496"/>
      <c r="E33" s="497"/>
      <c r="G33" s="498"/>
      <c r="I33" s="499"/>
      <c r="K33" s="500"/>
      <c r="M33" s="501"/>
      <c r="O33" s="502"/>
      <c r="Q33" s="503"/>
    </row>
    <row r="35" spans="1:17" ht="18.75" x14ac:dyDescent="0.25">
      <c r="A35" s="933" t="s">
        <v>135</v>
      </c>
      <c r="B35" s="934"/>
      <c r="C35" s="934"/>
      <c r="D35" s="934"/>
      <c r="E35" s="934"/>
      <c r="F35" s="934"/>
      <c r="G35" s="934"/>
      <c r="H35" s="934"/>
      <c r="I35" s="934"/>
      <c r="J35" s="934"/>
      <c r="K35" s="934"/>
      <c r="L35" s="934"/>
      <c r="M35" s="934"/>
      <c r="N35" s="934"/>
      <c r="O35" s="934"/>
      <c r="P35" s="934"/>
      <c r="Q35" s="935"/>
    </row>
  </sheetData>
  <mergeCells count="7">
    <mergeCell ref="A35:Q3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7"/>
  <sheetViews>
    <sheetView rightToLeft="1" workbookViewId="0">
      <selection sqref="A1:Q1"/>
    </sheetView>
  </sheetViews>
  <sheetFormatPr defaultRowHeight="15" x14ac:dyDescent="0.25"/>
  <cols>
    <col min="1" max="1" width="21.28515625" customWidth="1"/>
    <col min="2" max="2" width="1.42578125" customWidth="1"/>
    <col min="3" max="3" width="14.140625" customWidth="1"/>
    <col min="4" max="4" width="1.42578125" customWidth="1"/>
    <col min="5" max="5" width="18.42578125" bestFit="1" customWidth="1"/>
    <col min="6" max="6" width="1.42578125" customWidth="1"/>
    <col min="7" max="7" width="19.7109375" bestFit="1" customWidth="1"/>
    <col min="8" max="8" width="1.42578125" customWidth="1"/>
    <col min="9" max="9" width="19.140625" bestFit="1" customWidth="1"/>
    <col min="10" max="10" width="1.42578125" customWidth="1"/>
    <col min="11" max="11" width="14.140625" customWidth="1"/>
    <col min="12" max="12" width="1.42578125" customWidth="1"/>
    <col min="13" max="13" width="18.42578125" bestFit="1" customWidth="1"/>
    <col min="14" max="14" width="1.42578125" customWidth="1"/>
    <col min="15" max="15" width="19.5703125" bestFit="1" customWidth="1"/>
    <col min="16" max="16" width="1.42578125" customWidth="1"/>
    <col min="17" max="17" width="19.28515625" bestFit="1" customWidth="1"/>
  </cols>
  <sheetData>
    <row r="1" spans="1:17" ht="20.100000000000001" customHeight="1" x14ac:dyDescent="0.25">
      <c r="A1" s="943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</row>
    <row r="2" spans="1:17" ht="20.100000000000001" customHeight="1" x14ac:dyDescent="0.25">
      <c r="A2" s="944" t="s">
        <v>74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</row>
    <row r="3" spans="1:17" ht="20.100000000000001" customHeight="1" x14ac:dyDescent="0.25">
      <c r="A3" s="945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</row>
    <row r="5" spans="1:17" ht="21" x14ac:dyDescent="0.25">
      <c r="A5" s="946" t="s">
        <v>136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</row>
    <row r="7" spans="1:17" ht="21" x14ac:dyDescent="0.25">
      <c r="C7" s="947" t="s">
        <v>90</v>
      </c>
      <c r="D7" s="823"/>
      <c r="E7" s="823"/>
      <c r="F7" s="823"/>
      <c r="G7" s="823"/>
      <c r="H7" s="823"/>
      <c r="I7" s="823"/>
      <c r="K7" s="948" t="s">
        <v>7</v>
      </c>
      <c r="L7" s="823"/>
      <c r="M7" s="823"/>
      <c r="N7" s="823"/>
      <c r="O7" s="823"/>
      <c r="P7" s="823"/>
      <c r="Q7" s="823"/>
    </row>
    <row r="8" spans="1:17" ht="42" x14ac:dyDescent="0.25">
      <c r="A8" s="504" t="s">
        <v>76</v>
      </c>
      <c r="C8" s="505" t="s">
        <v>9</v>
      </c>
      <c r="E8" s="506" t="s">
        <v>11</v>
      </c>
      <c r="G8" s="507" t="s">
        <v>116</v>
      </c>
      <c r="I8" s="508" t="s">
        <v>137</v>
      </c>
      <c r="K8" s="509" t="s">
        <v>9</v>
      </c>
      <c r="M8" s="510" t="s">
        <v>11</v>
      </c>
      <c r="O8" s="511" t="s">
        <v>116</v>
      </c>
      <c r="Q8" s="512" t="s">
        <v>137</v>
      </c>
    </row>
    <row r="9" spans="1:17" ht="18.75" x14ac:dyDescent="0.25">
      <c r="A9" s="513" t="s">
        <v>17</v>
      </c>
      <c r="C9" s="514">
        <v>16610388</v>
      </c>
      <c r="E9" s="515">
        <v>214580901392</v>
      </c>
      <c r="G9" s="516">
        <v>232300102157</v>
      </c>
      <c r="I9" s="517">
        <v>-17719200765</v>
      </c>
      <c r="K9" s="518">
        <v>16610388</v>
      </c>
      <c r="M9" s="519">
        <v>214580901392</v>
      </c>
      <c r="O9" s="520">
        <v>241739177004</v>
      </c>
      <c r="Q9" s="521">
        <v>-27158275612</v>
      </c>
    </row>
    <row r="10" spans="1:17" ht="37.5" x14ac:dyDescent="0.25">
      <c r="A10" s="522" t="s">
        <v>18</v>
      </c>
      <c r="C10" s="523">
        <v>2043094</v>
      </c>
      <c r="E10" s="524">
        <v>15968572298</v>
      </c>
      <c r="G10" s="525">
        <v>11196241340</v>
      </c>
      <c r="I10" s="526">
        <v>4772330958</v>
      </c>
      <c r="K10" s="527">
        <v>2043094</v>
      </c>
      <c r="M10" s="528">
        <v>15968572298</v>
      </c>
      <c r="O10" s="529">
        <v>19837518686</v>
      </c>
      <c r="Q10" s="530">
        <v>-3868946388</v>
      </c>
    </row>
    <row r="11" spans="1:17" ht="37.5" x14ac:dyDescent="0.25">
      <c r="A11" s="531" t="s">
        <v>138</v>
      </c>
      <c r="J11" s="1"/>
      <c r="K11" s="532">
        <v>0</v>
      </c>
      <c r="M11" s="533">
        <v>0</v>
      </c>
      <c r="O11" s="534">
        <v>3980015566</v>
      </c>
      <c r="Q11" s="535">
        <v>-3980015566</v>
      </c>
    </row>
    <row r="12" spans="1:17" ht="18.75" x14ac:dyDescent="0.25">
      <c r="A12" s="536" t="s">
        <v>19</v>
      </c>
      <c r="C12" s="537">
        <v>263647647</v>
      </c>
      <c r="E12" s="538">
        <v>7810502780586</v>
      </c>
      <c r="G12" s="539">
        <v>10092787229454</v>
      </c>
      <c r="I12" s="540">
        <v>-2282284448868</v>
      </c>
      <c r="K12" s="541">
        <v>263647647</v>
      </c>
      <c r="M12" s="542">
        <v>7810502780586</v>
      </c>
      <c r="O12" s="543">
        <v>9291246969829</v>
      </c>
      <c r="Q12" s="544">
        <v>-1480744189243</v>
      </c>
    </row>
    <row r="13" spans="1:17" ht="18.75" x14ac:dyDescent="0.25">
      <c r="A13" s="545" t="s">
        <v>20</v>
      </c>
      <c r="C13" s="546">
        <v>86214638</v>
      </c>
      <c r="E13" s="547">
        <v>742507830423</v>
      </c>
      <c r="G13" s="548">
        <v>683898346443</v>
      </c>
      <c r="I13" s="549">
        <v>58609483980</v>
      </c>
      <c r="K13" s="550">
        <v>86214638</v>
      </c>
      <c r="M13" s="551">
        <v>742507830423</v>
      </c>
      <c r="O13" s="552">
        <v>850785496284</v>
      </c>
      <c r="Q13" s="553">
        <v>-108277665861</v>
      </c>
    </row>
    <row r="14" spans="1:17" ht="18.75" x14ac:dyDescent="0.25">
      <c r="A14" s="554" t="s">
        <v>21</v>
      </c>
      <c r="C14" s="555">
        <f>SUM(C9:$C$13)</f>
        <v>368515767</v>
      </c>
      <c r="E14" s="556">
        <f>SUM(E9:$E$13)</f>
        <v>8783560084699</v>
      </c>
      <c r="G14" s="557">
        <f>SUM(G9:$G$13)</f>
        <v>11020181919394</v>
      </c>
      <c r="I14" s="558">
        <f>SUM(I9:$I$13)</f>
        <v>-2236621834695</v>
      </c>
      <c r="K14" s="559">
        <f>SUM(K9:$K$13)</f>
        <v>368515767</v>
      </c>
      <c r="M14" s="560">
        <f>SUM(M9:$M$13)</f>
        <v>8783560084699</v>
      </c>
      <c r="O14" s="561">
        <f>SUM(O9:$O$13)</f>
        <v>10407589177369</v>
      </c>
      <c r="Q14" s="562">
        <f>SUM(Q9:$Q$13)</f>
        <v>-1624029092670</v>
      </c>
    </row>
    <row r="15" spans="1:17" ht="18.75" x14ac:dyDescent="0.25">
      <c r="C15" s="563"/>
      <c r="E15" s="564"/>
      <c r="G15" s="565"/>
      <c r="I15" s="566"/>
      <c r="K15" s="567"/>
      <c r="M15" s="568"/>
      <c r="O15" s="569"/>
      <c r="Q15" s="570"/>
    </row>
    <row r="17" spans="1:17" ht="18.75" x14ac:dyDescent="0.25">
      <c r="A17" s="942" t="s">
        <v>135</v>
      </c>
      <c r="B17" s="934"/>
      <c r="C17" s="934"/>
      <c r="D17" s="934"/>
      <c r="E17" s="934"/>
      <c r="F17" s="934"/>
      <c r="G17" s="934"/>
      <c r="H17" s="934"/>
      <c r="I17" s="934"/>
      <c r="J17" s="934"/>
      <c r="K17" s="934"/>
      <c r="L17" s="934"/>
      <c r="M17" s="934"/>
      <c r="N17" s="934"/>
      <c r="O17" s="934"/>
      <c r="P17" s="934"/>
      <c r="Q17" s="935"/>
    </row>
  </sheetData>
  <mergeCells count="7">
    <mergeCell ref="A17:Q1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5"/>
  <sheetViews>
    <sheetView rightToLeft="1" workbookViewId="0">
      <selection sqref="A1:U1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9.140625" bestFit="1" customWidth="1"/>
    <col min="6" max="6" width="1.42578125" customWidth="1"/>
    <col min="7" max="7" width="17" customWidth="1"/>
    <col min="8" max="8" width="1.42578125" customWidth="1"/>
    <col min="9" max="9" width="19.28515625" bestFit="1" customWidth="1"/>
    <col min="10" max="10" width="1.42578125" customWidth="1"/>
    <col min="11" max="11" width="10.7109375" customWidth="1"/>
    <col min="12" max="12" width="1.42578125" customWidth="1"/>
    <col min="13" max="13" width="17" customWidth="1"/>
    <col min="14" max="14" width="1.42578125" customWidth="1"/>
    <col min="15" max="15" width="19.28515625" bestFit="1" customWidth="1"/>
    <col min="16" max="16" width="1.42578125" customWidth="1"/>
    <col min="17" max="17" width="17" customWidth="1"/>
    <col min="18" max="18" width="1.42578125" customWidth="1"/>
    <col min="19" max="19" width="17" customWidth="1"/>
    <col min="20" max="20" width="1.42578125" customWidth="1"/>
    <col min="21" max="21" width="10.7109375" customWidth="1"/>
  </cols>
  <sheetData>
    <row r="1" spans="1:21" ht="20.100000000000001" customHeight="1" x14ac:dyDescent="0.25">
      <c r="A1" s="949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</row>
    <row r="2" spans="1:21" ht="20.100000000000001" customHeight="1" x14ac:dyDescent="0.25">
      <c r="A2" s="950" t="s">
        <v>74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</row>
    <row r="3" spans="1:21" ht="20.100000000000001" customHeight="1" x14ac:dyDescent="0.25">
      <c r="A3" s="951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</row>
    <row r="5" spans="1:21" ht="21" x14ac:dyDescent="0.25">
      <c r="A5" s="952" t="s">
        <v>139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</row>
    <row r="7" spans="1:21" ht="21" x14ac:dyDescent="0.25">
      <c r="C7" s="953" t="s">
        <v>90</v>
      </c>
      <c r="D7" s="823"/>
      <c r="E7" s="823"/>
      <c r="F7" s="823"/>
      <c r="G7" s="823"/>
      <c r="H7" s="823"/>
      <c r="I7" s="823"/>
      <c r="J7" s="823"/>
      <c r="K7" s="823"/>
      <c r="M7" s="954" t="s">
        <v>7</v>
      </c>
      <c r="N7" s="823"/>
      <c r="O7" s="823"/>
      <c r="P7" s="823"/>
      <c r="Q7" s="823"/>
      <c r="R7" s="823"/>
      <c r="S7" s="823"/>
      <c r="T7" s="823"/>
      <c r="U7" s="823"/>
    </row>
    <row r="8" spans="1:21" ht="42" x14ac:dyDescent="0.25">
      <c r="A8" s="571" t="s">
        <v>140</v>
      </c>
      <c r="C8" s="572" t="s">
        <v>88</v>
      </c>
      <c r="E8" s="573" t="s">
        <v>141</v>
      </c>
      <c r="G8" s="574" t="s">
        <v>142</v>
      </c>
      <c r="I8" s="575" t="s">
        <v>143</v>
      </c>
      <c r="K8" s="576" t="s">
        <v>144</v>
      </c>
      <c r="M8" s="577" t="s">
        <v>88</v>
      </c>
      <c r="O8" s="578" t="s">
        <v>141</v>
      </c>
      <c r="Q8" s="579" t="s">
        <v>142</v>
      </c>
      <c r="S8" s="580" t="s">
        <v>143</v>
      </c>
      <c r="U8" s="581" t="s">
        <v>144</v>
      </c>
    </row>
    <row r="9" spans="1:21" ht="18.75" x14ac:dyDescent="0.25">
      <c r="A9" s="582" t="s">
        <v>17</v>
      </c>
      <c r="C9" s="583">
        <v>0</v>
      </c>
      <c r="E9" s="584">
        <v>-17719200765</v>
      </c>
      <c r="G9" s="585">
        <v>-329644953</v>
      </c>
      <c r="I9" s="586">
        <v>-18048845718</v>
      </c>
      <c r="K9" s="587">
        <v>8.016111353323278E-3</v>
      </c>
      <c r="M9" s="588">
        <v>3318085400</v>
      </c>
      <c r="O9" s="589">
        <v>-27158275612</v>
      </c>
      <c r="Q9" s="590">
        <v>27145872818</v>
      </c>
      <c r="S9" s="591">
        <v>3305682606</v>
      </c>
      <c r="U9" s="592">
        <v>-6.7420346299135857E-3</v>
      </c>
    </row>
    <row r="10" spans="1:21" ht="37.5" x14ac:dyDescent="0.25">
      <c r="A10" s="593" t="s">
        <v>18</v>
      </c>
      <c r="C10" s="594">
        <v>0</v>
      </c>
      <c r="E10" s="595">
        <v>4772330958</v>
      </c>
      <c r="G10" s="596">
        <v>-7816823429</v>
      </c>
      <c r="I10" s="597">
        <v>-3044492471</v>
      </c>
      <c r="K10" s="598">
        <v>1.3521635146757E-3</v>
      </c>
      <c r="M10" s="599">
        <v>1419337820</v>
      </c>
      <c r="O10" s="600">
        <v>-7848961954</v>
      </c>
      <c r="Q10" s="601">
        <v>23804984487</v>
      </c>
      <c r="S10" s="602">
        <v>17375360353</v>
      </c>
      <c r="U10" s="603">
        <v>-3.5437546543194517E-2</v>
      </c>
    </row>
    <row r="11" spans="1:21" ht="18.75" x14ac:dyDescent="0.25">
      <c r="A11" s="604" t="s">
        <v>19</v>
      </c>
      <c r="C11" s="605">
        <v>0</v>
      </c>
      <c r="E11" s="606">
        <v>-2282284448868</v>
      </c>
      <c r="G11" s="607">
        <v>-2540678865</v>
      </c>
      <c r="I11" s="608">
        <v>-2284825127733</v>
      </c>
      <c r="K11" s="609">
        <v>1.0147691953792348</v>
      </c>
      <c r="M11" s="610">
        <v>121834339600</v>
      </c>
      <c r="O11" s="611">
        <v>-1480744189243</v>
      </c>
      <c r="Q11" s="612">
        <v>793731371914</v>
      </c>
      <c r="S11" s="613">
        <v>-565178477729</v>
      </c>
      <c r="U11" s="614">
        <v>1.1526977399507672</v>
      </c>
    </row>
    <row r="12" spans="1:21" ht="18.75" x14ac:dyDescent="0.25">
      <c r="A12" s="615" t="s">
        <v>20</v>
      </c>
      <c r="C12" s="616">
        <v>0</v>
      </c>
      <c r="E12" s="617">
        <v>58609483980</v>
      </c>
      <c r="G12" s="618">
        <v>-4263794041</v>
      </c>
      <c r="I12" s="619">
        <v>54345689939</v>
      </c>
      <c r="K12" s="620">
        <v>-2.4136784641565327E-2</v>
      </c>
      <c r="M12" s="621">
        <v>0</v>
      </c>
      <c r="O12" s="622">
        <v>-108277665861</v>
      </c>
      <c r="Q12" s="623">
        <v>28809051706</v>
      </c>
      <c r="S12" s="624">
        <v>-79468614155</v>
      </c>
      <c r="U12" s="625">
        <v>0.16207852128688333</v>
      </c>
    </row>
    <row r="13" spans="1:21" ht="18.75" x14ac:dyDescent="0.25">
      <c r="A13" s="626" t="s">
        <v>145</v>
      </c>
      <c r="L13" s="1"/>
      <c r="M13" s="627">
        <v>0</v>
      </c>
      <c r="O13" s="628">
        <v>0</v>
      </c>
      <c r="Q13" s="629">
        <v>0</v>
      </c>
      <c r="S13" s="630">
        <v>0</v>
      </c>
      <c r="U13" s="631">
        <v>0</v>
      </c>
    </row>
    <row r="14" spans="1:21" ht="18.75" x14ac:dyDescent="0.25">
      <c r="A14" s="632" t="s">
        <v>21</v>
      </c>
      <c r="C14" s="633">
        <f>SUM(C9:$C$13)</f>
        <v>0</v>
      </c>
      <c r="E14" s="634">
        <f>SUM(E9:$E$13)</f>
        <v>-2236621834695</v>
      </c>
      <c r="G14" s="635">
        <f>SUM(G9:$G$13)</f>
        <v>-14950941288</v>
      </c>
      <c r="I14" s="636">
        <f>SUM(I9:$I$13)</f>
        <v>-2251572775983</v>
      </c>
      <c r="K14" s="637">
        <f>SUM(K9:$K$13)</f>
        <v>1.0000006856056685</v>
      </c>
      <c r="M14" s="638">
        <f>SUM(M9:$M$13)</f>
        <v>126571762820</v>
      </c>
      <c r="O14" s="639">
        <f>SUM(O9:$O$13)</f>
        <v>-1624029092670</v>
      </c>
      <c r="Q14" s="640">
        <f>SUM(Q9:$Q$13)</f>
        <v>873491280925</v>
      </c>
      <c r="S14" s="641">
        <f>SUM(S9:$S$13)</f>
        <v>-623966048925</v>
      </c>
      <c r="U14" s="642">
        <f>SUM(U9:$U$13)</f>
        <v>1.2725966800645425</v>
      </c>
    </row>
    <row r="15" spans="1:21" ht="18.75" x14ac:dyDescent="0.25">
      <c r="C15" s="643"/>
      <c r="E15" s="644"/>
      <c r="G15" s="645"/>
      <c r="I15" s="646"/>
      <c r="K15" s="647"/>
      <c r="M15" s="648"/>
      <c r="O15" s="649"/>
      <c r="Q15" s="650"/>
      <c r="S15" s="651"/>
      <c r="U15" s="652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0"/>
  <sheetViews>
    <sheetView rightToLeft="1" workbookViewId="0">
      <selection sqref="A1:Q1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 x14ac:dyDescent="0.25">
      <c r="A1" s="955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</row>
    <row r="2" spans="1:17" ht="20.100000000000001" customHeight="1" x14ac:dyDescent="0.25">
      <c r="A2" s="956" t="s">
        <v>74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</row>
    <row r="3" spans="1:17" ht="20.100000000000001" customHeight="1" x14ac:dyDescent="0.25">
      <c r="A3" s="957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</row>
    <row r="5" spans="1:17" ht="21" x14ac:dyDescent="0.25">
      <c r="A5" s="958" t="s">
        <v>146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</row>
    <row r="7" spans="1:17" ht="21" x14ac:dyDescent="0.25">
      <c r="C7" s="959" t="s">
        <v>90</v>
      </c>
      <c r="D7" s="823"/>
      <c r="E7" s="823"/>
      <c r="F7" s="823"/>
      <c r="G7" s="823"/>
      <c r="H7" s="823"/>
      <c r="I7" s="823"/>
      <c r="J7" s="823"/>
      <c r="K7" s="823"/>
      <c r="M7" s="960" t="s">
        <v>7</v>
      </c>
      <c r="N7" s="823"/>
      <c r="O7" s="823"/>
      <c r="P7" s="823"/>
      <c r="Q7" s="823"/>
    </row>
    <row r="8" spans="1:17" ht="21" x14ac:dyDescent="0.25">
      <c r="C8" s="653" t="s">
        <v>147</v>
      </c>
      <c r="E8" s="654" t="s">
        <v>141</v>
      </c>
      <c r="G8" s="655" t="s">
        <v>142</v>
      </c>
      <c r="I8" s="656" t="s">
        <v>21</v>
      </c>
      <c r="K8" s="657" t="s">
        <v>147</v>
      </c>
      <c r="M8" s="658" t="s">
        <v>141</v>
      </c>
      <c r="O8" s="659" t="s">
        <v>142</v>
      </c>
      <c r="Q8" s="660" t="s">
        <v>21</v>
      </c>
    </row>
    <row r="9" spans="1:17" ht="37.5" x14ac:dyDescent="0.25">
      <c r="A9" s="661" t="s">
        <v>108</v>
      </c>
      <c r="C9" s="662">
        <v>-8</v>
      </c>
      <c r="E9" s="663">
        <v>0</v>
      </c>
      <c r="G9" s="664">
        <v>0</v>
      </c>
      <c r="I9" s="665">
        <v>-8</v>
      </c>
      <c r="K9" s="666">
        <v>14043623696</v>
      </c>
      <c r="M9" s="667">
        <v>0</v>
      </c>
      <c r="O9" s="668">
        <v>17582400000</v>
      </c>
      <c r="Q9" s="669">
        <v>31626023696</v>
      </c>
    </row>
    <row r="10" spans="1:17" ht="37.5" x14ac:dyDescent="0.25">
      <c r="A10" s="670" t="s">
        <v>118</v>
      </c>
      <c r="J10" s="1"/>
      <c r="K10" s="671">
        <v>0</v>
      </c>
      <c r="M10" s="672">
        <v>0</v>
      </c>
      <c r="O10" s="673">
        <v>49992836</v>
      </c>
      <c r="Q10" s="674">
        <v>49992836</v>
      </c>
    </row>
    <row r="11" spans="1:17" ht="37.5" x14ac:dyDescent="0.25">
      <c r="A11" s="675" t="s">
        <v>119</v>
      </c>
      <c r="J11" s="1"/>
      <c r="K11" s="676">
        <v>0</v>
      </c>
      <c r="M11" s="677">
        <v>0</v>
      </c>
      <c r="O11" s="678">
        <v>1598118001</v>
      </c>
      <c r="Q11" s="679">
        <v>1598118001</v>
      </c>
    </row>
    <row r="12" spans="1:17" ht="37.5" x14ac:dyDescent="0.25">
      <c r="A12" s="680" t="s">
        <v>120</v>
      </c>
      <c r="J12" s="1"/>
      <c r="K12" s="681">
        <v>0</v>
      </c>
      <c r="M12" s="682">
        <v>0</v>
      </c>
      <c r="O12" s="683">
        <v>65319228</v>
      </c>
      <c r="Q12" s="684">
        <v>65319228</v>
      </c>
    </row>
    <row r="13" spans="1:17" ht="37.5" x14ac:dyDescent="0.25">
      <c r="A13" s="685" t="s">
        <v>121</v>
      </c>
      <c r="J13" s="1"/>
      <c r="K13" s="686">
        <v>0</v>
      </c>
      <c r="M13" s="687">
        <v>0</v>
      </c>
      <c r="O13" s="688">
        <v>2632746191</v>
      </c>
      <c r="Q13" s="689">
        <v>2632746191</v>
      </c>
    </row>
    <row r="14" spans="1:17" ht="37.5" x14ac:dyDescent="0.25">
      <c r="A14" s="690" t="s">
        <v>122</v>
      </c>
      <c r="J14" s="1"/>
      <c r="K14" s="691">
        <v>0</v>
      </c>
      <c r="M14" s="692">
        <v>0</v>
      </c>
      <c r="O14" s="693">
        <v>776308177</v>
      </c>
      <c r="Q14" s="694">
        <v>776308177</v>
      </c>
    </row>
    <row r="15" spans="1:17" ht="37.5" x14ac:dyDescent="0.25">
      <c r="A15" s="695" t="s">
        <v>123</v>
      </c>
      <c r="J15" s="1"/>
      <c r="K15" s="696">
        <v>0</v>
      </c>
      <c r="M15" s="697">
        <v>0</v>
      </c>
      <c r="O15" s="698">
        <v>875127853</v>
      </c>
      <c r="Q15" s="699">
        <v>875127853</v>
      </c>
    </row>
    <row r="16" spans="1:17" ht="37.5" x14ac:dyDescent="0.25">
      <c r="A16" s="700" t="s">
        <v>124</v>
      </c>
      <c r="J16" s="1"/>
      <c r="K16" s="701">
        <v>0</v>
      </c>
      <c r="M16" s="702">
        <v>0</v>
      </c>
      <c r="O16" s="703">
        <v>1277823223</v>
      </c>
      <c r="Q16" s="704">
        <v>1277823223</v>
      </c>
    </row>
    <row r="17" spans="1:17" ht="37.5" x14ac:dyDescent="0.25">
      <c r="A17" s="705" t="s">
        <v>125</v>
      </c>
      <c r="J17" s="1"/>
      <c r="K17" s="706">
        <v>0</v>
      </c>
      <c r="M17" s="707">
        <v>0</v>
      </c>
      <c r="O17" s="708">
        <v>3550510266</v>
      </c>
      <c r="Q17" s="709">
        <v>3550510266</v>
      </c>
    </row>
    <row r="18" spans="1:17" ht="37.5" x14ac:dyDescent="0.25">
      <c r="A18" s="710" t="s">
        <v>126</v>
      </c>
      <c r="J18" s="1"/>
      <c r="K18" s="711">
        <v>0</v>
      </c>
      <c r="M18" s="712">
        <v>0</v>
      </c>
      <c r="O18" s="713">
        <v>31207944</v>
      </c>
      <c r="Q18" s="714">
        <v>31207944</v>
      </c>
    </row>
    <row r="19" spans="1:17" ht="37.5" x14ac:dyDescent="0.25">
      <c r="A19" s="715" t="s">
        <v>127</v>
      </c>
      <c r="J19" s="1"/>
      <c r="K19" s="716">
        <v>0</v>
      </c>
      <c r="M19" s="717">
        <v>0</v>
      </c>
      <c r="O19" s="718">
        <v>1935237440</v>
      </c>
      <c r="Q19" s="719">
        <v>1935237440</v>
      </c>
    </row>
    <row r="20" spans="1:17" ht="37.5" x14ac:dyDescent="0.25">
      <c r="A20" s="720" t="s">
        <v>128</v>
      </c>
      <c r="J20" s="1"/>
      <c r="K20" s="721">
        <v>0</v>
      </c>
      <c r="M20" s="722">
        <v>0</v>
      </c>
      <c r="O20" s="723">
        <v>798896699</v>
      </c>
      <c r="Q20" s="724">
        <v>798896699</v>
      </c>
    </row>
    <row r="21" spans="1:17" ht="37.5" x14ac:dyDescent="0.25">
      <c r="A21" s="725" t="s">
        <v>129</v>
      </c>
      <c r="J21" s="1"/>
      <c r="K21" s="726">
        <v>0</v>
      </c>
      <c r="M21" s="727">
        <v>0</v>
      </c>
      <c r="O21" s="728">
        <v>4078085053</v>
      </c>
      <c r="Q21" s="729">
        <v>4078085053</v>
      </c>
    </row>
    <row r="22" spans="1:17" ht="37.5" x14ac:dyDescent="0.25">
      <c r="A22" s="730" t="s">
        <v>130</v>
      </c>
      <c r="J22" s="1"/>
      <c r="K22" s="731">
        <v>0</v>
      </c>
      <c r="M22" s="732">
        <v>0</v>
      </c>
      <c r="O22" s="733">
        <v>1472185511</v>
      </c>
      <c r="Q22" s="734">
        <v>1472185511</v>
      </c>
    </row>
    <row r="23" spans="1:17" ht="37.5" x14ac:dyDescent="0.25">
      <c r="A23" s="735" t="s">
        <v>131</v>
      </c>
      <c r="J23" s="1"/>
      <c r="K23" s="736">
        <v>0</v>
      </c>
      <c r="M23" s="737">
        <v>0</v>
      </c>
      <c r="O23" s="738">
        <v>956907520</v>
      </c>
      <c r="Q23" s="739">
        <v>956907520</v>
      </c>
    </row>
    <row r="24" spans="1:17" ht="37.5" x14ac:dyDescent="0.25">
      <c r="A24" s="740" t="s">
        <v>132</v>
      </c>
      <c r="J24" s="1"/>
      <c r="K24" s="741">
        <v>0</v>
      </c>
      <c r="M24" s="742">
        <v>0</v>
      </c>
      <c r="O24" s="743">
        <v>279524784</v>
      </c>
      <c r="Q24" s="744">
        <v>279524784</v>
      </c>
    </row>
    <row r="25" spans="1:17" ht="37.5" x14ac:dyDescent="0.25">
      <c r="A25" s="745" t="s">
        <v>133</v>
      </c>
      <c r="J25" s="1"/>
      <c r="K25" s="746">
        <v>0</v>
      </c>
      <c r="M25" s="747">
        <v>0</v>
      </c>
      <c r="O25" s="748">
        <v>476203652</v>
      </c>
      <c r="Q25" s="749">
        <v>476203652</v>
      </c>
    </row>
    <row r="26" spans="1:17" ht="37.5" x14ac:dyDescent="0.25">
      <c r="A26" s="750" t="s">
        <v>134</v>
      </c>
      <c r="J26" s="1"/>
      <c r="K26" s="751">
        <v>0</v>
      </c>
      <c r="M26" s="752">
        <v>0</v>
      </c>
      <c r="O26" s="753">
        <v>1670531965</v>
      </c>
      <c r="Q26" s="754">
        <v>1670531965</v>
      </c>
    </row>
    <row r="27" spans="1:17" ht="18.75" x14ac:dyDescent="0.25">
      <c r="A27" s="755" t="s">
        <v>145</v>
      </c>
      <c r="J27" s="1"/>
      <c r="K27" s="756">
        <v>0</v>
      </c>
      <c r="M27" s="757">
        <v>0</v>
      </c>
      <c r="O27" s="758">
        <v>11332519</v>
      </c>
      <c r="Q27" s="759">
        <v>11332519</v>
      </c>
    </row>
    <row r="28" spans="1:17" ht="37.5" x14ac:dyDescent="0.25">
      <c r="A28" s="760" t="s">
        <v>112</v>
      </c>
      <c r="J28" s="1"/>
      <c r="K28" s="761">
        <v>13277420950</v>
      </c>
      <c r="M28" s="762">
        <v>0</v>
      </c>
      <c r="O28" s="763">
        <v>46747140</v>
      </c>
      <c r="Q28" s="764">
        <v>13324168090</v>
      </c>
    </row>
    <row r="29" spans="1:17" ht="18.75" x14ac:dyDescent="0.25">
      <c r="A29" s="765" t="s">
        <v>21</v>
      </c>
      <c r="C29" s="766">
        <f>SUM(C9:$C$28)</f>
        <v>-8</v>
      </c>
      <c r="E29" s="767">
        <f>SUM(E9:$E$28)</f>
        <v>0</v>
      </c>
      <c r="G29" s="768">
        <f>SUM(G9:$G$28)</f>
        <v>0</v>
      </c>
      <c r="I29" s="769">
        <f>SUM(I9:$I$28)</f>
        <v>-8</v>
      </c>
      <c r="K29" s="770">
        <f>SUM(K9:$K$28)</f>
        <v>27321044646</v>
      </c>
      <c r="M29" s="771">
        <f>SUM(M9:$M$28)</f>
        <v>0</v>
      </c>
      <c r="O29" s="772">
        <f>SUM(O9:$O$28)</f>
        <v>40165206002</v>
      </c>
      <c r="Q29" s="773">
        <f>SUM(Q9:$Q$28)</f>
        <v>67486250648</v>
      </c>
    </row>
    <row r="30" spans="1:17" ht="18.75" x14ac:dyDescent="0.25">
      <c r="C30" s="774"/>
      <c r="E30" s="775"/>
      <c r="G30" s="776"/>
      <c r="I30" s="777"/>
      <c r="K30" s="778"/>
      <c r="M30" s="779"/>
      <c r="O30" s="780"/>
      <c r="Q30" s="781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2"/>
  <sheetViews>
    <sheetView rightToLeft="1" workbookViewId="0">
      <selection sqref="A1:K1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961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</row>
    <row r="2" spans="1:11" ht="20.100000000000001" customHeight="1" x14ac:dyDescent="0.25">
      <c r="A2" s="962" t="s">
        <v>74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</row>
    <row r="3" spans="1:11" ht="20.100000000000001" customHeight="1" x14ac:dyDescent="0.25">
      <c r="A3" s="963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</row>
    <row r="5" spans="1:11" ht="21" x14ac:dyDescent="0.25">
      <c r="A5" s="964" t="s">
        <v>148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</row>
    <row r="7" spans="1:11" ht="21" x14ac:dyDescent="0.25">
      <c r="A7" s="965" t="s">
        <v>149</v>
      </c>
      <c r="B7" s="823"/>
      <c r="C7" s="823"/>
      <c r="E7" s="966" t="s">
        <v>90</v>
      </c>
      <c r="F7" s="823"/>
      <c r="G7" s="823"/>
      <c r="I7" s="967" t="s">
        <v>7</v>
      </c>
      <c r="J7" s="823"/>
      <c r="K7" s="823"/>
    </row>
    <row r="8" spans="1:11" ht="42" x14ac:dyDescent="0.25">
      <c r="A8" s="782" t="s">
        <v>150</v>
      </c>
      <c r="C8" s="783" t="s">
        <v>48</v>
      </c>
      <c r="E8" s="784" t="s">
        <v>151</v>
      </c>
      <c r="G8" s="785" t="s">
        <v>152</v>
      </c>
      <c r="I8" s="786" t="s">
        <v>151</v>
      </c>
      <c r="K8" s="787" t="s">
        <v>152</v>
      </c>
    </row>
    <row r="9" spans="1:11" ht="18.75" x14ac:dyDescent="0.25">
      <c r="A9" s="788" t="s">
        <v>153</v>
      </c>
      <c r="C9" s="1" t="s">
        <v>63</v>
      </c>
      <c r="E9" s="789">
        <v>12415</v>
      </c>
      <c r="G9" s="790">
        <f>E9/E11</f>
        <v>8.0423761642497427E-3</v>
      </c>
      <c r="I9" s="791">
        <v>9365067</v>
      </c>
      <c r="K9" s="792">
        <f>I9/I11</f>
        <v>3.0791568223538044E-2</v>
      </c>
    </row>
    <row r="10" spans="1:11" ht="18.75" x14ac:dyDescent="0.25">
      <c r="A10" s="793" t="s">
        <v>153</v>
      </c>
      <c r="C10" s="1" t="s">
        <v>65</v>
      </c>
      <c r="E10" s="794">
        <v>1531283</v>
      </c>
      <c r="G10" s="795">
        <f>E10/E11</f>
        <v>0.99195762383575026</v>
      </c>
      <c r="I10" s="796">
        <v>294778812</v>
      </c>
      <c r="K10" s="797">
        <f>I10/I11</f>
        <v>0.96920843177646199</v>
      </c>
    </row>
    <row r="11" spans="1:11" ht="18.75" x14ac:dyDescent="0.25">
      <c r="A11" s="798" t="s">
        <v>21</v>
      </c>
      <c r="E11" s="799">
        <f>SUM(E9:$E$10)</f>
        <v>1543698</v>
      </c>
      <c r="G11" s="800">
        <f>SUM(G9:$G$10)</f>
        <v>1</v>
      </c>
      <c r="I11" s="801">
        <f>SUM(I9:$I$10)</f>
        <v>304143879</v>
      </c>
      <c r="K11" s="802">
        <f>SUM(K9:$K$10)</f>
        <v>1</v>
      </c>
    </row>
    <row r="12" spans="1:11" ht="18.75" x14ac:dyDescent="0.25">
      <c r="E12" s="803"/>
      <c r="G12" s="804"/>
      <c r="I12" s="805"/>
      <c r="K12" s="806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1"/>
  <sheetViews>
    <sheetView rightToLeft="1" workbookViewId="0">
      <selection sqref="A1:E1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 x14ac:dyDescent="0.25">
      <c r="A1" s="968" t="s">
        <v>0</v>
      </c>
      <c r="B1" s="820"/>
      <c r="C1" s="820"/>
      <c r="D1" s="820"/>
      <c r="E1" s="820"/>
    </row>
    <row r="2" spans="1:5" ht="20.100000000000001" customHeight="1" x14ac:dyDescent="0.25">
      <c r="A2" s="969" t="s">
        <v>74</v>
      </c>
      <c r="B2" s="820"/>
      <c r="C2" s="820"/>
      <c r="D2" s="820"/>
      <c r="E2" s="820"/>
    </row>
    <row r="3" spans="1:5" ht="20.100000000000001" customHeight="1" x14ac:dyDescent="0.25">
      <c r="A3" s="970" t="s">
        <v>2</v>
      </c>
      <c r="B3" s="820"/>
      <c r="C3" s="820"/>
      <c r="D3" s="820"/>
      <c r="E3" s="820"/>
    </row>
    <row r="5" spans="1:5" ht="21" x14ac:dyDescent="0.25">
      <c r="A5" s="971" t="s">
        <v>154</v>
      </c>
      <c r="B5" s="820"/>
      <c r="C5" s="820"/>
      <c r="D5" s="820"/>
      <c r="E5" s="820"/>
    </row>
    <row r="7" spans="1:5" ht="21" x14ac:dyDescent="0.25">
      <c r="C7" s="807" t="s">
        <v>90</v>
      </c>
      <c r="E7" s="808" t="s">
        <v>7</v>
      </c>
    </row>
    <row r="8" spans="1:5" ht="21" x14ac:dyDescent="0.25">
      <c r="A8" s="809" t="s">
        <v>86</v>
      </c>
      <c r="C8" s="810" t="s">
        <v>52</v>
      </c>
      <c r="E8" s="811" t="s">
        <v>52</v>
      </c>
    </row>
    <row r="9" spans="1:5" ht="18.75" x14ac:dyDescent="0.25">
      <c r="A9" s="812" t="s">
        <v>155</v>
      </c>
      <c r="D9" s="1"/>
      <c r="E9" s="813">
        <v>65866306040</v>
      </c>
    </row>
    <row r="10" spans="1:5" ht="18.75" x14ac:dyDescent="0.25">
      <c r="A10" s="814" t="s">
        <v>21</v>
      </c>
      <c r="C10" s="815">
        <f>SUM(C9:$C$9)</f>
        <v>0</v>
      </c>
      <c r="E10" s="816">
        <f>SUM(E9:$E$9)</f>
        <v>65866306040</v>
      </c>
    </row>
    <row r="11" spans="1:5" ht="18.75" x14ac:dyDescent="0.25">
      <c r="C11" s="817"/>
      <c r="E11" s="81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tabSelected="1" workbookViewId="0">
      <selection activeCell="D31" sqref="D31"/>
    </sheetView>
  </sheetViews>
  <sheetFormatPr defaultRowHeight="15" x14ac:dyDescent="0.25"/>
  <cols>
    <col min="1" max="1" width="17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1.42578125" customWidth="1"/>
    <col min="10" max="10" width="17" customWidth="1"/>
    <col min="11" max="11" width="1.42578125" customWidth="1"/>
    <col min="12" max="12" width="11.42578125" customWidth="1"/>
    <col min="13" max="13" width="17" customWidth="1"/>
    <col min="14" max="14" width="1.42578125" customWidth="1"/>
    <col min="15" max="15" width="12.7109375" customWidth="1"/>
    <col min="16" max="16" width="1.42578125" customWidth="1"/>
    <col min="17" max="17" width="11.42578125" customWidth="1"/>
    <col min="18" max="18" width="1.42578125" customWidth="1"/>
    <col min="19" max="19" width="17" customWidth="1"/>
    <col min="20" max="20" width="1.42578125" customWidth="1"/>
    <col min="21" max="21" width="17" customWidth="1"/>
    <col min="22" max="22" width="1.42578125" customWidth="1"/>
    <col min="23" max="23" width="8.5703125" customWidth="1"/>
  </cols>
  <sheetData>
    <row r="1" spans="1:23" ht="20.100000000000001" customHeight="1" x14ac:dyDescent="0.25">
      <c r="A1" s="838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  <c r="V1" s="820"/>
      <c r="W1" s="820"/>
    </row>
    <row r="2" spans="1:23" ht="20.100000000000001" customHeight="1" x14ac:dyDescent="0.25">
      <c r="A2" s="839" t="s">
        <v>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</row>
    <row r="3" spans="1:23" ht="20.100000000000001" customHeight="1" x14ac:dyDescent="0.25">
      <c r="A3" s="840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</row>
    <row r="5" spans="1:23" ht="21" x14ac:dyDescent="0.25">
      <c r="A5" s="841" t="s">
        <v>3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</row>
    <row r="6" spans="1:23" ht="21" x14ac:dyDescent="0.25">
      <c r="A6" s="842" t="s">
        <v>4</v>
      </c>
      <c r="B6" s="820"/>
      <c r="C6" s="820"/>
      <c r="D6" s="820"/>
      <c r="E6" s="820"/>
      <c r="F6" s="820"/>
      <c r="G6" s="820"/>
      <c r="H6" s="820"/>
      <c r="I6" s="820"/>
      <c r="J6" s="820"/>
      <c r="K6" s="820"/>
      <c r="L6" s="820"/>
      <c r="M6" s="820"/>
      <c r="N6" s="820"/>
      <c r="O6" s="820"/>
      <c r="P6" s="820"/>
      <c r="Q6" s="820"/>
      <c r="R6" s="820"/>
      <c r="S6" s="820"/>
      <c r="T6" s="820"/>
      <c r="U6" s="820"/>
      <c r="V6" s="820"/>
      <c r="W6" s="820"/>
    </row>
    <row r="8" spans="1:23" ht="21" x14ac:dyDescent="0.25">
      <c r="C8" s="822" t="s">
        <v>5</v>
      </c>
      <c r="D8" s="823"/>
      <c r="E8" s="823"/>
      <c r="F8" s="823"/>
      <c r="G8" s="823"/>
      <c r="I8" s="824" t="s">
        <v>6</v>
      </c>
      <c r="J8" s="823"/>
      <c r="K8" s="823"/>
      <c r="L8" s="823"/>
      <c r="M8" s="823"/>
      <c r="O8" s="825" t="s">
        <v>7</v>
      </c>
      <c r="P8" s="823"/>
      <c r="Q8" s="823"/>
      <c r="R8" s="823"/>
      <c r="S8" s="823"/>
      <c r="T8" s="823"/>
      <c r="U8" s="823"/>
      <c r="V8" s="823"/>
      <c r="W8" s="823"/>
    </row>
    <row r="9" spans="1:23" ht="18.75" x14ac:dyDescent="0.25">
      <c r="A9" s="826" t="s">
        <v>8</v>
      </c>
      <c r="C9" s="826" t="s">
        <v>9</v>
      </c>
      <c r="E9" s="826" t="s">
        <v>10</v>
      </c>
      <c r="G9" s="826" t="s">
        <v>11</v>
      </c>
      <c r="I9" s="826" t="s">
        <v>12</v>
      </c>
      <c r="J9" s="820"/>
      <c r="L9" s="826" t="s">
        <v>13</v>
      </c>
      <c r="M9" s="820"/>
      <c r="O9" s="826" t="s">
        <v>9</v>
      </c>
      <c r="Q9" s="832" t="s">
        <v>14</v>
      </c>
      <c r="S9" s="826" t="s">
        <v>10</v>
      </c>
      <c r="U9" s="826" t="s">
        <v>11</v>
      </c>
      <c r="W9" s="836" t="s">
        <v>15</v>
      </c>
    </row>
    <row r="10" spans="1:23" ht="18.75" x14ac:dyDescent="0.25">
      <c r="A10" s="827"/>
      <c r="C10" s="828"/>
      <c r="E10" s="829"/>
      <c r="G10" s="830"/>
      <c r="I10" s="2" t="s">
        <v>9</v>
      </c>
      <c r="J10" s="3" t="s">
        <v>10</v>
      </c>
      <c r="L10" s="4" t="s">
        <v>9</v>
      </c>
      <c r="M10" s="5" t="s">
        <v>16</v>
      </c>
      <c r="O10" s="831"/>
      <c r="Q10" s="833"/>
      <c r="S10" s="834"/>
      <c r="U10" s="835"/>
      <c r="W10" s="837"/>
    </row>
    <row r="11" spans="1:23" ht="18.75" x14ac:dyDescent="0.25">
      <c r="A11" s="6" t="s">
        <v>17</v>
      </c>
      <c r="C11" s="7">
        <v>12860388</v>
      </c>
      <c r="E11" s="8">
        <v>189725831319</v>
      </c>
      <c r="G11" s="9">
        <v>183570705103</v>
      </c>
      <c r="I11" s="10">
        <v>3950000</v>
      </c>
      <c r="J11" s="11">
        <v>51671042007</v>
      </c>
      <c r="L11" s="12">
        <v>200000</v>
      </c>
      <c r="M11" s="13">
        <v>2603631172</v>
      </c>
      <c r="O11" s="14">
        <v>16610388</v>
      </c>
      <c r="Q11" s="15">
        <v>12960</v>
      </c>
      <c r="S11" s="16">
        <v>238501774912</v>
      </c>
      <c r="U11" s="17">
        <v>214580901392</v>
      </c>
      <c r="W11" s="18">
        <v>2.4920189734346433E-2</v>
      </c>
    </row>
    <row r="12" spans="1:23" ht="37.5" x14ac:dyDescent="0.25">
      <c r="A12" s="19" t="s">
        <v>18</v>
      </c>
      <c r="C12" s="20">
        <v>5343094</v>
      </c>
      <c r="E12" s="21">
        <v>52964039026</v>
      </c>
      <c r="G12" s="22">
        <v>44322761680</v>
      </c>
      <c r="I12" s="23">
        <v>400000</v>
      </c>
      <c r="J12" s="24">
        <v>2798806209</v>
      </c>
      <c r="L12" s="25">
        <v>3700000</v>
      </c>
      <c r="M12" s="26">
        <v>28018443783</v>
      </c>
      <c r="O12" s="27">
        <v>2043094</v>
      </c>
      <c r="Q12" s="28">
        <v>7841</v>
      </c>
      <c r="S12" s="29">
        <v>19837518686</v>
      </c>
      <c r="U12" s="30">
        <v>15968572298</v>
      </c>
      <c r="W12" s="31">
        <v>1.8544979952611217E-3</v>
      </c>
    </row>
    <row r="13" spans="1:23" ht="18.75" x14ac:dyDescent="0.25">
      <c r="A13" s="32" t="s">
        <v>19</v>
      </c>
      <c r="C13" s="33">
        <v>257204437</v>
      </c>
      <c r="E13" s="34">
        <v>8962219431865</v>
      </c>
      <c r="G13" s="35">
        <v>9906536877935</v>
      </c>
      <c r="I13" s="36">
        <v>6943210</v>
      </c>
      <c r="J13" s="37">
        <v>203871030384</v>
      </c>
      <c r="L13" s="38">
        <v>500000</v>
      </c>
      <c r="M13" s="39">
        <v>15031683770</v>
      </c>
      <c r="O13" s="40">
        <v>263647647</v>
      </c>
      <c r="Q13" s="41">
        <v>29720</v>
      </c>
      <c r="S13" s="42">
        <v>9148740145927</v>
      </c>
      <c r="U13" s="43">
        <v>7810502780586</v>
      </c>
      <c r="W13" s="44">
        <v>0.90706679835067583</v>
      </c>
    </row>
    <row r="14" spans="1:23" ht="18.75" x14ac:dyDescent="0.25">
      <c r="A14" s="45" t="s">
        <v>20</v>
      </c>
      <c r="C14" s="46">
        <v>87949722</v>
      </c>
      <c r="E14" s="47">
        <v>867032702463</v>
      </c>
      <c r="G14" s="48">
        <v>701343448718</v>
      </c>
      <c r="I14" s="49">
        <v>264916</v>
      </c>
      <c r="J14" s="50">
        <v>2298691766</v>
      </c>
      <c r="L14" s="51">
        <v>2000000</v>
      </c>
      <c r="M14" s="52">
        <v>15430402180</v>
      </c>
      <c r="O14" s="53">
        <v>86214638</v>
      </c>
      <c r="Q14" s="54">
        <v>8640</v>
      </c>
      <c r="S14" s="55">
        <v>849614840663</v>
      </c>
      <c r="U14" s="56">
        <v>742507830423</v>
      </c>
      <c r="W14" s="57">
        <v>8.6230582001222467E-2</v>
      </c>
    </row>
    <row r="15" spans="1:23" ht="18.75" x14ac:dyDescent="0.25">
      <c r="A15" s="58" t="s">
        <v>21</v>
      </c>
      <c r="C15" s="59">
        <f>SUM(C11:$C$14)</f>
        <v>363357641</v>
      </c>
      <c r="E15" s="60">
        <f>SUM(E11:$E$14)</f>
        <v>10071942004673</v>
      </c>
      <c r="G15" s="61">
        <f>SUM(G11:$G$14)</f>
        <v>10835773793436</v>
      </c>
      <c r="I15" s="62">
        <f>SUM(I11:$I$14)</f>
        <v>11558126</v>
      </c>
      <c r="J15" s="63">
        <f>SUM(J11:$J$14)</f>
        <v>260639570366</v>
      </c>
      <c r="L15" s="64">
        <f>SUM(L11:$L$14)</f>
        <v>6400000</v>
      </c>
      <c r="M15" s="65">
        <f>SUM(M11:$M$14)</f>
        <v>61084160905</v>
      </c>
      <c r="O15" s="66">
        <f>SUM(O11:$O$14)</f>
        <v>368515767</v>
      </c>
      <c r="Q15" s="67">
        <f>SUM(Q11:$Q$14)</f>
        <v>59161</v>
      </c>
      <c r="S15" s="68">
        <f>SUM(S11:$S$14)</f>
        <v>10256694280188</v>
      </c>
      <c r="U15" s="69">
        <f>SUM(U11:$U$14)</f>
        <v>8783560084699</v>
      </c>
      <c r="W15" s="70">
        <f>SUM(W11:$W$14)</f>
        <v>1.0200720680815059</v>
      </c>
    </row>
    <row r="16" spans="1:23" ht="18.75" x14ac:dyDescent="0.25">
      <c r="C16" s="71"/>
      <c r="E16" s="72"/>
      <c r="G16" s="73"/>
      <c r="I16" s="74"/>
      <c r="J16" s="75"/>
      <c r="L16" s="76"/>
      <c r="M16" s="77"/>
      <c r="O16" s="78"/>
      <c r="Q16" s="79"/>
      <c r="S16" s="80"/>
      <c r="U16" s="81"/>
      <c r="W16" s="82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tabSelected="1" workbookViewId="0">
      <selection activeCell="D31" sqref="D31"/>
    </sheetView>
  </sheetViews>
  <sheetFormatPr defaultRowHeight="15" x14ac:dyDescent="0.2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 x14ac:dyDescent="0.25">
      <c r="A1" s="843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</row>
    <row r="2" spans="1:17" ht="20.100000000000001" customHeight="1" x14ac:dyDescent="0.25">
      <c r="A2" s="844" t="s">
        <v>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</row>
    <row r="3" spans="1:17" ht="20.100000000000001" customHeight="1" x14ac:dyDescent="0.25">
      <c r="A3" s="845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</row>
    <row r="5" spans="1:17" ht="21" x14ac:dyDescent="0.25">
      <c r="A5" s="846" t="s">
        <v>22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</row>
    <row r="7" spans="1:17" ht="21" x14ac:dyDescent="0.25">
      <c r="C7" s="847" t="s">
        <v>5</v>
      </c>
      <c r="D7" s="823"/>
      <c r="E7" s="823"/>
      <c r="F7" s="823"/>
      <c r="G7" s="823"/>
      <c r="H7" s="823"/>
      <c r="I7" s="823"/>
      <c r="K7" s="848" t="s">
        <v>7</v>
      </c>
      <c r="L7" s="823"/>
      <c r="M7" s="823"/>
      <c r="N7" s="823"/>
      <c r="O7" s="823"/>
      <c r="P7" s="823"/>
      <c r="Q7" s="823"/>
    </row>
    <row r="8" spans="1:17" ht="21" x14ac:dyDescent="0.25">
      <c r="A8" s="83" t="s">
        <v>23</v>
      </c>
      <c r="C8" s="84" t="s">
        <v>24</v>
      </c>
      <c r="E8" s="85" t="s">
        <v>25</v>
      </c>
      <c r="G8" s="86" t="s">
        <v>26</v>
      </c>
      <c r="I8" s="87" t="s">
        <v>27</v>
      </c>
      <c r="K8" s="88" t="s">
        <v>24</v>
      </c>
      <c r="M8" s="89" t="s">
        <v>25</v>
      </c>
      <c r="O8" s="90" t="s">
        <v>26</v>
      </c>
      <c r="Q8" s="91" t="s">
        <v>27</v>
      </c>
    </row>
    <row r="9" spans="1:17" ht="18.75" x14ac:dyDescent="0.25">
      <c r="A9" s="92" t="s">
        <v>21</v>
      </c>
      <c r="C9" s="93">
        <f>SUM($C$8)</f>
        <v>0</v>
      </c>
      <c r="E9" s="94">
        <f>SUM($E$8)</f>
        <v>0</v>
      </c>
      <c r="I9" s="95">
        <f>SUM($I$8)</f>
        <v>0</v>
      </c>
      <c r="K9" s="96">
        <f>SUM($K$8)</f>
        <v>0</v>
      </c>
      <c r="M9" s="97">
        <f>SUM($M$8)</f>
        <v>0</v>
      </c>
      <c r="Q9" s="98">
        <f>SUM($Q$8)</f>
        <v>0</v>
      </c>
    </row>
    <row r="10" spans="1:17" ht="18.75" x14ac:dyDescent="0.25">
      <c r="C10" s="99"/>
      <c r="E10" s="100"/>
      <c r="I10" s="101"/>
      <c r="K10" s="102"/>
      <c r="M10" s="103"/>
      <c r="Q10" s="104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1"/>
  <sheetViews>
    <sheetView rightToLeft="1" tabSelected="1" workbookViewId="0">
      <selection activeCell="D31" sqref="D31"/>
    </sheetView>
  </sheetViews>
  <sheetFormatPr defaultRowHeight="15" x14ac:dyDescent="0.2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18.42578125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1.42578125" customWidth="1"/>
    <col min="30" max="30" width="1.42578125" customWidth="1"/>
    <col min="31" max="31" width="18.42578125" customWidth="1"/>
    <col min="32" max="32" width="1.42578125" customWidth="1"/>
    <col min="33" max="33" width="18.42578125" customWidth="1"/>
    <col min="34" max="34" width="1.42578125" customWidth="1"/>
    <col min="35" max="35" width="8.5703125" customWidth="1"/>
  </cols>
  <sheetData>
    <row r="1" spans="1:35" ht="20.100000000000001" customHeight="1" x14ac:dyDescent="0.25">
      <c r="A1" s="872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  <c r="V1" s="820"/>
      <c r="W1" s="820"/>
      <c r="X1" s="820"/>
      <c r="Y1" s="820"/>
      <c r="Z1" s="820"/>
      <c r="AA1" s="820"/>
      <c r="AB1" s="820"/>
      <c r="AC1" s="820"/>
      <c r="AD1" s="820"/>
      <c r="AE1" s="820"/>
      <c r="AF1" s="820"/>
      <c r="AG1" s="820"/>
      <c r="AH1" s="820"/>
      <c r="AI1" s="820"/>
    </row>
    <row r="2" spans="1:35" ht="20.100000000000001" customHeight="1" x14ac:dyDescent="0.25">
      <c r="A2" s="873" t="s">
        <v>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  <c r="AI2" s="820"/>
    </row>
    <row r="3" spans="1:35" ht="20.100000000000001" customHeight="1" x14ac:dyDescent="0.25">
      <c r="A3" s="874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  <c r="AD3" s="820"/>
      <c r="AE3" s="820"/>
      <c r="AF3" s="820"/>
      <c r="AG3" s="820"/>
      <c r="AH3" s="820"/>
      <c r="AI3" s="820"/>
    </row>
    <row r="5" spans="1:35" ht="21" x14ac:dyDescent="0.25">
      <c r="A5" s="875" t="s">
        <v>28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820"/>
      <c r="Y5" s="820"/>
      <c r="Z5" s="820"/>
      <c r="AA5" s="820"/>
      <c r="AB5" s="820"/>
      <c r="AC5" s="820"/>
      <c r="AD5" s="820"/>
      <c r="AE5" s="820"/>
      <c r="AF5" s="820"/>
      <c r="AG5" s="820"/>
      <c r="AH5" s="820"/>
      <c r="AI5" s="820"/>
    </row>
    <row r="7" spans="1:35" ht="21" x14ac:dyDescent="0.25">
      <c r="C7" s="876" t="s">
        <v>29</v>
      </c>
      <c r="D7" s="823"/>
      <c r="E7" s="823"/>
      <c r="F7" s="823"/>
      <c r="G7" s="823"/>
      <c r="H7" s="823"/>
      <c r="I7" s="823"/>
      <c r="J7" s="823"/>
      <c r="K7" s="823"/>
      <c r="L7" s="823"/>
      <c r="M7" s="823"/>
      <c r="O7" s="877" t="s">
        <v>5</v>
      </c>
      <c r="P7" s="823"/>
      <c r="Q7" s="823"/>
      <c r="R7" s="823"/>
      <c r="S7" s="823"/>
      <c r="U7" s="878" t="s">
        <v>6</v>
      </c>
      <c r="V7" s="823"/>
      <c r="W7" s="823"/>
      <c r="X7" s="823"/>
      <c r="Y7" s="823"/>
      <c r="AA7" s="879" t="s">
        <v>7</v>
      </c>
      <c r="AB7" s="823"/>
      <c r="AC7" s="823"/>
      <c r="AD7" s="823"/>
      <c r="AE7" s="823"/>
      <c r="AF7" s="823"/>
      <c r="AG7" s="823"/>
      <c r="AH7" s="823"/>
      <c r="AI7" s="823"/>
    </row>
    <row r="8" spans="1:35" ht="18.75" x14ac:dyDescent="0.25">
      <c r="A8" s="826" t="s">
        <v>30</v>
      </c>
      <c r="C8" s="864" t="s">
        <v>31</v>
      </c>
      <c r="E8" s="866" t="s">
        <v>32</v>
      </c>
      <c r="G8" s="868" t="s">
        <v>33</v>
      </c>
      <c r="I8" s="870" t="s">
        <v>34</v>
      </c>
      <c r="K8" s="856" t="s">
        <v>35</v>
      </c>
      <c r="M8" s="858" t="s">
        <v>27</v>
      </c>
      <c r="O8" s="826" t="s">
        <v>9</v>
      </c>
      <c r="Q8" s="826" t="s">
        <v>10</v>
      </c>
      <c r="S8" s="826" t="s">
        <v>11</v>
      </c>
      <c r="U8" s="826" t="s">
        <v>12</v>
      </c>
      <c r="V8" s="820"/>
      <c r="X8" s="826" t="s">
        <v>13</v>
      </c>
      <c r="Y8" s="820"/>
      <c r="AA8" s="826" t="s">
        <v>9</v>
      </c>
      <c r="AC8" s="853" t="s">
        <v>36</v>
      </c>
      <c r="AE8" s="826" t="s">
        <v>10</v>
      </c>
      <c r="AG8" s="826" t="s">
        <v>11</v>
      </c>
      <c r="AI8" s="850" t="s">
        <v>15</v>
      </c>
    </row>
    <row r="9" spans="1:35" ht="18.75" x14ac:dyDescent="0.25">
      <c r="A9" s="863"/>
      <c r="C9" s="865"/>
      <c r="E9" s="867"/>
      <c r="G9" s="869"/>
      <c r="I9" s="871"/>
      <c r="K9" s="857"/>
      <c r="M9" s="859"/>
      <c r="O9" s="860"/>
      <c r="Q9" s="861"/>
      <c r="S9" s="862"/>
      <c r="U9" s="105" t="s">
        <v>9</v>
      </c>
      <c r="V9" s="106" t="s">
        <v>10</v>
      </c>
      <c r="X9" s="107" t="s">
        <v>9</v>
      </c>
      <c r="Y9" s="108" t="s">
        <v>16</v>
      </c>
      <c r="AA9" s="852"/>
      <c r="AC9" s="854"/>
      <c r="AE9" s="855"/>
      <c r="AG9" s="849"/>
      <c r="AI9" s="851"/>
    </row>
    <row r="10" spans="1:35" ht="18.75" x14ac:dyDescent="0.25">
      <c r="A10" s="109" t="s">
        <v>21</v>
      </c>
      <c r="O10" s="110">
        <f>SUM($O$9)</f>
        <v>0</v>
      </c>
      <c r="Q10" s="111">
        <f>SUM($Q$9)</f>
        <v>0</v>
      </c>
      <c r="S10" s="112">
        <f>SUM($S$9)</f>
        <v>0</v>
      </c>
      <c r="U10" s="113">
        <f>SUM($U$9)</f>
        <v>0</v>
      </c>
      <c r="V10" s="114">
        <f>SUM($V$9)</f>
        <v>0</v>
      </c>
      <c r="X10" s="115">
        <f>SUM($X$9)</f>
        <v>0</v>
      </c>
      <c r="Y10" s="116">
        <f>SUM($Y$9)</f>
        <v>0</v>
      </c>
      <c r="AA10" s="117">
        <f>SUM($AA$9)</f>
        <v>0</v>
      </c>
      <c r="AC10" s="118">
        <f>SUM($AC$9)</f>
        <v>0</v>
      </c>
      <c r="AE10" s="119">
        <f>SUM($AE$9)</f>
        <v>0</v>
      </c>
      <c r="AG10" s="120">
        <f>SUM($AG$9)</f>
        <v>0</v>
      </c>
      <c r="AI10" s="121">
        <f>SUM($AI$9)</f>
        <v>0</v>
      </c>
    </row>
    <row r="11" spans="1:35" ht="18.75" x14ac:dyDescent="0.25">
      <c r="O11" s="122"/>
      <c r="Q11" s="123"/>
      <c r="S11" s="124"/>
      <c r="U11" s="125"/>
      <c r="V11" s="126"/>
      <c r="X11" s="127"/>
      <c r="Y11" s="128"/>
      <c r="AA11" s="129"/>
      <c r="AC11" s="130"/>
      <c r="AE11" s="131"/>
      <c r="AG11" s="132"/>
      <c r="AI11" s="133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tabSelected="1" workbookViewId="0">
      <selection activeCell="D31" sqref="D31"/>
    </sheetView>
  </sheetViews>
  <sheetFormatPr defaultRowHeight="15" x14ac:dyDescent="0.2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 x14ac:dyDescent="0.25">
      <c r="A1" s="881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</row>
    <row r="2" spans="1:13" ht="20.100000000000001" customHeight="1" x14ac:dyDescent="0.25">
      <c r="A2" s="882" t="s">
        <v>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</row>
    <row r="3" spans="1:13" ht="20.100000000000001" customHeight="1" x14ac:dyDescent="0.25">
      <c r="A3" s="883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</row>
    <row r="5" spans="1:13" ht="21" x14ac:dyDescent="0.25">
      <c r="A5" s="884" t="s">
        <v>37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</row>
    <row r="6" spans="1:13" ht="21" x14ac:dyDescent="0.25">
      <c r="A6" s="885" t="s">
        <v>38</v>
      </c>
      <c r="B6" s="820"/>
      <c r="C6" s="820"/>
      <c r="D6" s="820"/>
      <c r="E6" s="820"/>
      <c r="F6" s="820"/>
      <c r="G6" s="820"/>
      <c r="H6" s="820"/>
      <c r="I6" s="820"/>
      <c r="J6" s="820"/>
      <c r="K6" s="820"/>
      <c r="L6" s="820"/>
      <c r="M6" s="820"/>
    </row>
    <row r="8" spans="1:13" ht="21" x14ac:dyDescent="0.25">
      <c r="C8" s="880" t="s">
        <v>7</v>
      </c>
      <c r="D8" s="823"/>
      <c r="E8" s="823"/>
      <c r="F8" s="823"/>
      <c r="G8" s="823"/>
      <c r="H8" s="823"/>
      <c r="I8" s="823"/>
      <c r="J8" s="823"/>
      <c r="K8" s="823"/>
      <c r="L8" s="823"/>
      <c r="M8" s="823"/>
    </row>
    <row r="9" spans="1:13" ht="42" x14ac:dyDescent="0.25">
      <c r="A9" s="134" t="s">
        <v>39</v>
      </c>
      <c r="C9" s="135" t="s">
        <v>9</v>
      </c>
      <c r="E9" s="136" t="s">
        <v>40</v>
      </c>
      <c r="G9" s="137" t="s">
        <v>41</v>
      </c>
      <c r="I9" s="138" t="s">
        <v>42</v>
      </c>
      <c r="K9" s="139" t="s">
        <v>43</v>
      </c>
      <c r="M9" s="140" t="s">
        <v>44</v>
      </c>
    </row>
    <row r="10" spans="1:13" ht="18.75" x14ac:dyDescent="0.25">
      <c r="A10" s="141" t="s">
        <v>21</v>
      </c>
      <c r="K10" s="142">
        <f>SUM($K$9)</f>
        <v>0</v>
      </c>
    </row>
    <row r="11" spans="1:13" ht="18.75" x14ac:dyDescent="0.25">
      <c r="K11" s="143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7"/>
  <sheetViews>
    <sheetView rightToLeft="1" tabSelected="1" workbookViewId="0">
      <selection activeCell="D31" sqref="D31"/>
    </sheetView>
  </sheetViews>
  <sheetFormatPr defaultRowHeight="15" x14ac:dyDescent="0.2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customWidth="1"/>
  </cols>
  <sheetData>
    <row r="1" spans="1:19" ht="20.100000000000001" customHeight="1" x14ac:dyDescent="0.25">
      <c r="A1" s="886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</row>
    <row r="2" spans="1:19" ht="20.100000000000001" customHeight="1" x14ac:dyDescent="0.25">
      <c r="A2" s="887" t="s">
        <v>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</row>
    <row r="3" spans="1:19" ht="20.100000000000001" customHeight="1" x14ac:dyDescent="0.25">
      <c r="A3" s="888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</row>
    <row r="5" spans="1:19" ht="21" x14ac:dyDescent="0.25">
      <c r="A5" s="889" t="s">
        <v>45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</row>
    <row r="7" spans="1:19" ht="21" x14ac:dyDescent="0.25">
      <c r="C7" s="890" t="s">
        <v>46</v>
      </c>
      <c r="D7" s="823"/>
      <c r="E7" s="823"/>
      <c r="F7" s="823"/>
      <c r="G7" s="823"/>
      <c r="H7" s="823"/>
      <c r="I7" s="823"/>
      <c r="K7" s="144" t="s">
        <v>5</v>
      </c>
      <c r="M7" s="891" t="s">
        <v>6</v>
      </c>
      <c r="N7" s="823"/>
      <c r="O7" s="823"/>
      <c r="Q7" s="892" t="s">
        <v>7</v>
      </c>
      <c r="R7" s="823"/>
      <c r="S7" s="823"/>
    </row>
    <row r="8" spans="1:19" ht="63" x14ac:dyDescent="0.25">
      <c r="A8" s="145" t="s">
        <v>47</v>
      </c>
      <c r="C8" s="146" t="s">
        <v>48</v>
      </c>
      <c r="E8" s="147" t="s">
        <v>49</v>
      </c>
      <c r="G8" s="148" t="s">
        <v>50</v>
      </c>
      <c r="I8" s="149" t="s">
        <v>51</v>
      </c>
      <c r="K8" s="150" t="s">
        <v>52</v>
      </c>
      <c r="M8" s="151" t="s">
        <v>53</v>
      </c>
      <c r="O8" s="152" t="s">
        <v>54</v>
      </c>
      <c r="Q8" s="153" t="s">
        <v>52</v>
      </c>
      <c r="S8" s="154" t="s">
        <v>15</v>
      </c>
    </row>
    <row r="9" spans="1:19" ht="37.5" x14ac:dyDescent="0.25">
      <c r="A9" s="155" t="s">
        <v>55</v>
      </c>
      <c r="C9" s="1" t="s">
        <v>56</v>
      </c>
      <c r="E9" s="156" t="s">
        <v>57</v>
      </c>
      <c r="G9" s="1" t="s">
        <v>58</v>
      </c>
      <c r="I9" s="1" t="s">
        <v>59</v>
      </c>
      <c r="K9" s="157">
        <v>50000000</v>
      </c>
      <c r="M9" s="158">
        <v>6059792534</v>
      </c>
      <c r="O9" s="159">
        <v>6100000000</v>
      </c>
      <c r="Q9" s="160">
        <v>9792534</v>
      </c>
      <c r="S9" s="161">
        <v>1.1372484861280223E-6</v>
      </c>
    </row>
    <row r="10" spans="1:19" ht="37.5" x14ac:dyDescent="0.25">
      <c r="A10" s="162" t="s">
        <v>55</v>
      </c>
      <c r="C10" s="1" t="s">
        <v>60</v>
      </c>
      <c r="E10" s="163" t="s">
        <v>57</v>
      </c>
      <c r="G10" s="1" t="s">
        <v>61</v>
      </c>
      <c r="I10" s="1" t="s">
        <v>59</v>
      </c>
      <c r="K10" s="164">
        <v>696348</v>
      </c>
      <c r="P10" s="1"/>
      <c r="Q10" s="165">
        <v>696348</v>
      </c>
      <c r="S10" s="166">
        <v>8.0869845212513541E-8</v>
      </c>
    </row>
    <row r="11" spans="1:19" ht="37.5" x14ac:dyDescent="0.25">
      <c r="A11" s="167" t="s">
        <v>55</v>
      </c>
      <c r="C11" s="1" t="s">
        <v>62</v>
      </c>
      <c r="E11" s="168" t="s">
        <v>57</v>
      </c>
      <c r="G11" s="1" t="s">
        <v>61</v>
      </c>
      <c r="I11" s="1" t="s">
        <v>59</v>
      </c>
      <c r="K11" s="169">
        <v>8861612</v>
      </c>
      <c r="M11" s="170">
        <v>200000000000</v>
      </c>
      <c r="O11" s="171">
        <v>0</v>
      </c>
      <c r="Q11" s="172">
        <v>200008861612</v>
      </c>
      <c r="S11" s="173">
        <v>2.3227876980609522E-2</v>
      </c>
    </row>
    <row r="12" spans="1:19" ht="37.5" x14ac:dyDescent="0.25">
      <c r="A12" s="174" t="s">
        <v>55</v>
      </c>
      <c r="C12" s="1" t="s">
        <v>63</v>
      </c>
      <c r="E12" s="175" t="s">
        <v>64</v>
      </c>
      <c r="G12" s="1" t="s">
        <v>58</v>
      </c>
      <c r="I12" s="1" t="s">
        <v>59</v>
      </c>
      <c r="K12" s="176">
        <v>173262</v>
      </c>
      <c r="M12" s="177">
        <v>1282</v>
      </c>
      <c r="O12" s="178">
        <v>0</v>
      </c>
      <c r="Q12" s="179">
        <v>174544</v>
      </c>
      <c r="S12" s="180">
        <v>2.0270534650452019E-8</v>
      </c>
    </row>
    <row r="13" spans="1:19" ht="37.5" x14ac:dyDescent="0.25">
      <c r="A13" s="181" t="s">
        <v>55</v>
      </c>
      <c r="C13" s="1" t="s">
        <v>65</v>
      </c>
      <c r="E13" s="182" t="s">
        <v>64</v>
      </c>
      <c r="G13" s="1" t="s">
        <v>58</v>
      </c>
      <c r="I13" s="1" t="s">
        <v>59</v>
      </c>
      <c r="K13" s="183">
        <v>59792534</v>
      </c>
      <c r="M13" s="184">
        <v>0</v>
      </c>
      <c r="O13" s="185">
        <v>59792534</v>
      </c>
    </row>
    <row r="14" spans="1:19" ht="37.5" x14ac:dyDescent="0.25">
      <c r="A14" s="186" t="s">
        <v>66</v>
      </c>
      <c r="C14" s="1" t="s">
        <v>67</v>
      </c>
      <c r="E14" s="187" t="s">
        <v>57</v>
      </c>
      <c r="G14" s="1" t="s">
        <v>68</v>
      </c>
      <c r="I14" s="1" t="s">
        <v>59</v>
      </c>
      <c r="K14" s="188">
        <v>618000</v>
      </c>
      <c r="M14" s="189">
        <v>321632754818</v>
      </c>
      <c r="O14" s="190">
        <v>321632754818</v>
      </c>
      <c r="Q14" s="191">
        <v>618000</v>
      </c>
      <c r="S14" s="192">
        <v>7.1770959838088661E-8</v>
      </c>
    </row>
    <row r="15" spans="1:19" ht="37.5" x14ac:dyDescent="0.25">
      <c r="A15" s="193" t="s">
        <v>55</v>
      </c>
      <c r="C15" s="1" t="s">
        <v>69</v>
      </c>
      <c r="E15" s="194" t="s">
        <v>57</v>
      </c>
      <c r="G15" s="1" t="s">
        <v>70</v>
      </c>
      <c r="I15" s="1" t="s">
        <v>59</v>
      </c>
      <c r="L15" s="1"/>
      <c r="M15" s="195">
        <v>20000000000</v>
      </c>
      <c r="O15" s="196">
        <v>20000000000</v>
      </c>
    </row>
    <row r="16" spans="1:19" ht="18.75" x14ac:dyDescent="0.25">
      <c r="A16" s="197" t="s">
        <v>21</v>
      </c>
      <c r="K16" s="198">
        <f>SUM(K9:$K$15)</f>
        <v>120141756</v>
      </c>
      <c r="M16" s="199">
        <f>SUM(M9:$M$15)</f>
        <v>547692548634</v>
      </c>
      <c r="O16" s="200">
        <f>SUM(O9:$O$15)</f>
        <v>347792547352</v>
      </c>
      <c r="Q16" s="201">
        <f>SUM(Q9:$Q$15)</f>
        <v>200020143038</v>
      </c>
      <c r="S16" s="202">
        <f>SUM(S9:$S$15)</f>
        <v>2.3229187140435353E-2</v>
      </c>
    </row>
    <row r="17" spans="11:19" ht="18.75" x14ac:dyDescent="0.25">
      <c r="K17" s="203"/>
      <c r="M17" s="204"/>
      <c r="O17" s="205"/>
      <c r="Q17" s="206"/>
      <c r="S17" s="207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tabSelected="1" workbookViewId="0">
      <selection activeCell="D31" sqref="D31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 x14ac:dyDescent="0.25">
      <c r="A1" s="910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820"/>
      <c r="V1" s="820"/>
      <c r="W1" s="820"/>
      <c r="X1" s="820"/>
      <c r="Y1" s="820"/>
      <c r="Z1" s="820"/>
      <c r="AA1" s="820"/>
      <c r="AB1" s="820"/>
      <c r="AC1" s="820"/>
    </row>
    <row r="2" spans="1:29" ht="20.100000000000001" customHeight="1" x14ac:dyDescent="0.25">
      <c r="A2" s="911" t="s">
        <v>1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</row>
    <row r="3" spans="1:29" ht="20.100000000000001" customHeight="1" x14ac:dyDescent="0.25">
      <c r="A3" s="912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</row>
    <row r="5" spans="1:29" ht="21" x14ac:dyDescent="0.25">
      <c r="A5" s="913" t="s">
        <v>71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820"/>
      <c r="Y5" s="820"/>
      <c r="Z5" s="820"/>
      <c r="AA5" s="820"/>
      <c r="AB5" s="820"/>
      <c r="AC5" s="820"/>
    </row>
    <row r="7" spans="1:29" ht="21" x14ac:dyDescent="0.25">
      <c r="K7" s="208" t="s">
        <v>5</v>
      </c>
      <c r="M7" s="914" t="s">
        <v>6</v>
      </c>
      <c r="N7" s="823"/>
      <c r="O7" s="823"/>
      <c r="P7" s="823"/>
      <c r="Q7" s="823"/>
      <c r="R7" s="823"/>
      <c r="S7" s="823"/>
      <c r="T7" s="823"/>
      <c r="U7" s="823"/>
      <c r="W7" s="915" t="s">
        <v>7</v>
      </c>
      <c r="X7" s="823"/>
      <c r="Y7" s="823"/>
      <c r="Z7" s="823"/>
      <c r="AA7" s="823"/>
      <c r="AB7" s="823"/>
      <c r="AC7" s="823"/>
    </row>
    <row r="8" spans="1:29" ht="18.75" x14ac:dyDescent="0.25">
      <c r="A8" s="826" t="s">
        <v>72</v>
      </c>
      <c r="C8" s="902" t="s">
        <v>34</v>
      </c>
      <c r="E8" s="904" t="s">
        <v>51</v>
      </c>
      <c r="G8" s="906" t="s">
        <v>73</v>
      </c>
      <c r="I8" s="908" t="s">
        <v>32</v>
      </c>
      <c r="K8" s="826" t="s">
        <v>9</v>
      </c>
      <c r="M8" s="826" t="s">
        <v>10</v>
      </c>
      <c r="O8" s="826" t="s">
        <v>11</v>
      </c>
      <c r="Q8" s="826" t="s">
        <v>12</v>
      </c>
      <c r="R8" s="820"/>
      <c r="T8" s="826" t="s">
        <v>13</v>
      </c>
      <c r="U8" s="820"/>
      <c r="W8" s="826" t="s">
        <v>9</v>
      </c>
      <c r="Y8" s="826" t="s">
        <v>10</v>
      </c>
      <c r="AA8" s="826" t="s">
        <v>11</v>
      </c>
      <c r="AC8" s="896" t="s">
        <v>15</v>
      </c>
    </row>
    <row r="9" spans="1:29" ht="18.75" x14ac:dyDescent="0.25">
      <c r="A9" s="901"/>
      <c r="C9" s="903"/>
      <c r="E9" s="905"/>
      <c r="G9" s="907"/>
      <c r="I9" s="909"/>
      <c r="K9" s="898"/>
      <c r="M9" s="899"/>
      <c r="O9" s="900"/>
      <c r="Q9" s="209" t="s">
        <v>9</v>
      </c>
      <c r="R9" s="210" t="s">
        <v>10</v>
      </c>
      <c r="T9" s="211" t="s">
        <v>9</v>
      </c>
      <c r="U9" s="212" t="s">
        <v>16</v>
      </c>
      <c r="W9" s="893"/>
      <c r="Y9" s="894"/>
      <c r="AA9" s="895"/>
      <c r="AC9" s="897"/>
    </row>
    <row r="10" spans="1:29" ht="18.75" x14ac:dyDescent="0.25">
      <c r="A10" s="213" t="s">
        <v>21</v>
      </c>
      <c r="K10" s="214">
        <f>SUM($K$9)</f>
        <v>0</v>
      </c>
      <c r="M10" s="215">
        <f>SUM($M$9)</f>
        <v>0</v>
      </c>
      <c r="O10" s="216">
        <f>SUM($O$9)</f>
        <v>0</v>
      </c>
      <c r="Q10" s="217">
        <f>SUM($Q$9)</f>
        <v>0</v>
      </c>
      <c r="R10" s="218">
        <f>SUM($R$9)</f>
        <v>0</v>
      </c>
      <c r="T10" s="219">
        <f>SUM($T$9)</f>
        <v>0</v>
      </c>
      <c r="U10" s="220">
        <f>SUM($U$9)</f>
        <v>0</v>
      </c>
      <c r="W10" s="221">
        <f>SUM($W$9)</f>
        <v>0</v>
      </c>
      <c r="Y10" s="222">
        <f>SUM($Y$9)</f>
        <v>0</v>
      </c>
      <c r="AA10" s="223">
        <f>SUM($AA$9)</f>
        <v>0</v>
      </c>
      <c r="AC10" s="224">
        <f>SUM($AC$9)</f>
        <v>0</v>
      </c>
    </row>
    <row r="11" spans="1:29" ht="18.75" x14ac:dyDescent="0.25">
      <c r="K11" s="225"/>
      <c r="M11" s="226"/>
      <c r="O11" s="227"/>
      <c r="Q11" s="228"/>
      <c r="R11" s="229"/>
      <c r="T11" s="230"/>
      <c r="U11" s="231"/>
      <c r="W11" s="232"/>
      <c r="Y11" s="233"/>
      <c r="AA11" s="234"/>
      <c r="AC11" s="235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/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25">
      <c r="A1" s="916" t="s">
        <v>0</v>
      </c>
      <c r="B1" s="820"/>
      <c r="C1" s="820"/>
      <c r="D1" s="820"/>
      <c r="E1" s="820"/>
      <c r="F1" s="820"/>
      <c r="G1" s="820"/>
      <c r="H1" s="820"/>
      <c r="I1" s="820"/>
    </row>
    <row r="2" spans="1:9" ht="20.100000000000001" customHeight="1" x14ac:dyDescent="0.25">
      <c r="A2" s="917" t="s">
        <v>74</v>
      </c>
      <c r="B2" s="820"/>
      <c r="C2" s="820"/>
      <c r="D2" s="820"/>
      <c r="E2" s="820"/>
      <c r="F2" s="820"/>
      <c r="G2" s="820"/>
      <c r="H2" s="820"/>
      <c r="I2" s="820"/>
    </row>
    <row r="3" spans="1:9" ht="20.100000000000001" customHeight="1" x14ac:dyDescent="0.25">
      <c r="A3" s="918" t="s">
        <v>2</v>
      </c>
      <c r="B3" s="820"/>
      <c r="C3" s="820"/>
      <c r="D3" s="820"/>
      <c r="E3" s="820"/>
      <c r="F3" s="820"/>
      <c r="G3" s="820"/>
      <c r="H3" s="820"/>
      <c r="I3" s="820"/>
    </row>
    <row r="5" spans="1:9" ht="21" x14ac:dyDescent="0.25">
      <c r="A5" s="919" t="s">
        <v>75</v>
      </c>
      <c r="B5" s="820"/>
      <c r="C5" s="820"/>
      <c r="D5" s="820"/>
      <c r="E5" s="820"/>
      <c r="F5" s="820"/>
      <c r="G5" s="820"/>
      <c r="H5" s="820"/>
      <c r="I5" s="820"/>
    </row>
    <row r="7" spans="1:9" ht="42" x14ac:dyDescent="0.25">
      <c r="A7" s="236" t="s">
        <v>76</v>
      </c>
      <c r="C7" s="237" t="s">
        <v>77</v>
      </c>
      <c r="E7" s="238" t="s">
        <v>52</v>
      </c>
      <c r="G7" s="239" t="s">
        <v>78</v>
      </c>
      <c r="I7" s="240" t="s">
        <v>79</v>
      </c>
    </row>
    <row r="8" spans="1:9" ht="21" x14ac:dyDescent="0.25">
      <c r="A8" s="241" t="s">
        <v>80</v>
      </c>
      <c r="C8" s="1" t="s">
        <v>81</v>
      </c>
      <c r="E8" s="242">
        <v>-623966048925</v>
      </c>
      <c r="G8" s="243">
        <f>E8/-490309348358</f>
        <v>1.2725966800645425</v>
      </c>
      <c r="I8" s="244">
        <f>E8/8610725025751</f>
        <v>-7.2463822391144087E-2</v>
      </c>
    </row>
    <row r="9" spans="1:9" ht="21" x14ac:dyDescent="0.25">
      <c r="A9" s="245" t="s">
        <v>82</v>
      </c>
      <c r="C9" s="1" t="s">
        <v>83</v>
      </c>
      <c r="E9" s="246">
        <v>67486250648</v>
      </c>
      <c r="G9" s="247">
        <f>E9/-490309348358</f>
        <v>-0.13764014672370642</v>
      </c>
      <c r="I9" s="248">
        <f>E9/8610725025751</f>
        <v>7.8374643768297624E-3</v>
      </c>
    </row>
    <row r="10" spans="1:9" ht="21" x14ac:dyDescent="0.25">
      <c r="A10" s="249" t="s">
        <v>84</v>
      </c>
      <c r="C10" s="1" t="s">
        <v>85</v>
      </c>
      <c r="E10" s="250">
        <v>304143879</v>
      </c>
      <c r="G10" s="251">
        <f>E10/-490309348358</f>
        <v>-6.2031017768384247E-4</v>
      </c>
      <c r="I10" s="252">
        <f>E10/8610725025751</f>
        <v>3.5321518001148055E-5</v>
      </c>
    </row>
    <row r="11" spans="1:9" ht="21" x14ac:dyDescent="0.25">
      <c r="A11" s="253" t="s">
        <v>86</v>
      </c>
      <c r="C11" s="1" t="s">
        <v>87</v>
      </c>
      <c r="E11" s="254">
        <v>65866306040</v>
      </c>
      <c r="G11" s="255">
        <f>E11/-490309348358</f>
        <v>-0.13433622316315216</v>
      </c>
      <c r="I11" s="256">
        <f>E11/8610725025751</f>
        <v>7.6493333422008036E-3</v>
      </c>
    </row>
    <row r="12" spans="1:9" ht="21" x14ac:dyDescent="0.25">
      <c r="A12" s="257" t="s">
        <v>21</v>
      </c>
      <c r="E12" s="258">
        <f>SUM(E8:$E$11)</f>
        <v>-490309348358</v>
      </c>
      <c r="G12" s="259">
        <f>SUM(G8:$G$11)</f>
        <v>1</v>
      </c>
      <c r="I12" s="260">
        <f>SUM(I8:$I$11)</f>
        <v>-5.6941703154112372E-2</v>
      </c>
    </row>
    <row r="13" spans="1:9" ht="18.75" x14ac:dyDescent="0.25">
      <c r="E13" s="261"/>
      <c r="G13" s="262"/>
      <c r="I13" s="263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2"/>
  <sheetViews>
    <sheetView rightToLeft="1" workbookViewId="0">
      <selection sqref="A1:S1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920" t="s">
        <v>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</row>
    <row r="2" spans="1:19" ht="20.100000000000001" customHeight="1" x14ac:dyDescent="0.25">
      <c r="A2" s="921" t="s">
        <v>74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</row>
    <row r="3" spans="1:19" ht="20.100000000000001" customHeight="1" x14ac:dyDescent="0.25">
      <c r="A3" s="922" t="s">
        <v>2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</row>
    <row r="5" spans="1:19" ht="21" x14ac:dyDescent="0.25">
      <c r="A5" s="923" t="s">
        <v>88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</row>
    <row r="7" spans="1:19" ht="21" x14ac:dyDescent="0.25">
      <c r="C7" s="924" t="s">
        <v>89</v>
      </c>
      <c r="D7" s="823"/>
      <c r="E7" s="823"/>
      <c r="F7" s="823"/>
      <c r="G7" s="823"/>
      <c r="I7" s="925" t="s">
        <v>90</v>
      </c>
      <c r="J7" s="823"/>
      <c r="K7" s="823"/>
      <c r="L7" s="823"/>
      <c r="M7" s="823"/>
      <c r="O7" s="926" t="s">
        <v>7</v>
      </c>
      <c r="P7" s="823"/>
      <c r="Q7" s="823"/>
      <c r="R7" s="823"/>
      <c r="S7" s="823"/>
    </row>
    <row r="8" spans="1:19" ht="63" x14ac:dyDescent="0.25">
      <c r="A8" s="264" t="s">
        <v>23</v>
      </c>
      <c r="C8" s="265" t="s">
        <v>91</v>
      </c>
      <c r="E8" s="266" t="s">
        <v>92</v>
      </c>
      <c r="G8" s="267" t="s">
        <v>93</v>
      </c>
      <c r="I8" s="268" t="s">
        <v>94</v>
      </c>
      <c r="K8" s="269" t="s">
        <v>95</v>
      </c>
      <c r="M8" s="270" t="s">
        <v>96</v>
      </c>
      <c r="O8" s="271" t="s">
        <v>94</v>
      </c>
      <c r="Q8" s="272" t="s">
        <v>95</v>
      </c>
      <c r="S8" s="273" t="s">
        <v>96</v>
      </c>
    </row>
    <row r="9" spans="1:19" ht="18.75" x14ac:dyDescent="0.25">
      <c r="A9" s="274" t="s">
        <v>17</v>
      </c>
      <c r="C9" s="1" t="s">
        <v>97</v>
      </c>
      <c r="E9" s="275">
        <v>4740122</v>
      </c>
      <c r="G9" s="276">
        <v>700</v>
      </c>
      <c r="N9" s="1"/>
      <c r="O9" s="277">
        <v>3318085400</v>
      </c>
      <c r="Q9" s="278">
        <v>0</v>
      </c>
      <c r="S9" s="279">
        <v>3318085400</v>
      </c>
    </row>
    <row r="10" spans="1:19" ht="37.5" x14ac:dyDescent="0.25">
      <c r="A10" s="280" t="s">
        <v>18</v>
      </c>
      <c r="C10" s="1" t="s">
        <v>98</v>
      </c>
      <c r="E10" s="281">
        <v>8349046</v>
      </c>
      <c r="G10" s="282">
        <v>170</v>
      </c>
      <c r="N10" s="1"/>
      <c r="O10" s="283">
        <v>1419337820</v>
      </c>
      <c r="Q10" s="284">
        <v>0</v>
      </c>
      <c r="S10" s="285">
        <v>1419337820</v>
      </c>
    </row>
    <row r="11" spans="1:19" ht="18.75" x14ac:dyDescent="0.25">
      <c r="A11" s="286" t="s">
        <v>21</v>
      </c>
      <c r="I11" s="287">
        <f>SUM(I9:$I$10)</f>
        <v>0</v>
      </c>
      <c r="K11" s="288">
        <f>SUM(K9:$K$10)</f>
        <v>0</v>
      </c>
      <c r="M11" s="289">
        <f>SUM(M9:$M$10)</f>
        <v>0</v>
      </c>
      <c r="O11" s="290">
        <f>SUM(O9:$O$10)</f>
        <v>4737423220</v>
      </c>
      <c r="Q11" s="291">
        <f>SUM(Q9:$Q$10)</f>
        <v>0</v>
      </c>
      <c r="S11" s="292">
        <f>SUM(S9:$S$10)</f>
        <v>4737423220</v>
      </c>
    </row>
    <row r="12" spans="1:19" ht="18.75" x14ac:dyDescent="0.25">
      <c r="I12" s="293"/>
      <c r="K12" s="294"/>
      <c r="M12" s="295"/>
      <c r="O12" s="296"/>
      <c r="Q12" s="297"/>
      <c r="S12" s="298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Sebeghi Hamid</cp:lastModifiedBy>
  <dcterms:created xsi:type="dcterms:W3CDTF">2020-11-28T10:50:45Z</dcterms:created>
  <dcterms:modified xsi:type="dcterms:W3CDTF">2023-03-25T13:57:07Z</dcterms:modified>
</cp:coreProperties>
</file>